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тепанец\Desktop\"/>
    </mc:Choice>
  </mc:AlternateContent>
  <bookViews>
    <workbookView xWindow="0" yWindow="0" windowWidth="28800" windowHeight="12315"/>
  </bookViews>
  <sheets>
    <sheet name="Общий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E17" i="1"/>
  <c r="E22" i="1" l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G22" i="1"/>
  <c r="F22" i="1" l="1"/>
  <c r="E23" i="1" l="1"/>
  <c r="W23" i="1"/>
  <c r="X23" i="1"/>
  <c r="Y23" i="1"/>
  <c r="Z23" i="1"/>
  <c r="AA23" i="1"/>
  <c r="AB23" i="1"/>
  <c r="AC23" i="1"/>
  <c r="AD23" i="1"/>
  <c r="A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B15" i="1"/>
  <c r="B14" i="1"/>
  <c r="B13" i="1"/>
  <c r="B12" i="1"/>
  <c r="B10" i="1"/>
  <c r="B9" i="1"/>
  <c r="B8" i="1"/>
</calcChain>
</file>

<file path=xl/sharedStrings.xml><?xml version="1.0" encoding="utf-8"?>
<sst xmlns="http://schemas.openxmlformats.org/spreadsheetml/2006/main" count="148" uniqueCount="101">
  <si>
    <t>учебный год</t>
  </si>
  <si>
    <t>Краевое государственное бюджетное профессиональное образовательное учреждение "Красноярский колледж отраслевых технологий и предпринимательства"</t>
  </si>
  <si>
    <t>Код профессии/специальности</t>
  </si>
  <si>
    <t>Профессия /
специальность (СПО)</t>
  </si>
  <si>
    <t>Присваиваемая квалификация*</t>
  </si>
  <si>
    <t>Выпуск, всего</t>
  </si>
  <si>
    <t>из них (из 4 графы)</t>
  </si>
  <si>
    <t>Количество трудоустроенных выпускников</t>
  </si>
  <si>
    <t>из них (из 7 графы)</t>
  </si>
  <si>
    <t>Количество выпускников трудоустроенных в рамках договоров о целевом обучении</t>
  </si>
  <si>
    <t>Количество выпускников трудоустроенных по полученной профессии / специальности</t>
  </si>
  <si>
    <t>из них (из 13графы)</t>
  </si>
  <si>
    <t>Призваны в ряды Вооруженных Сил Российской Федерации</t>
  </si>
  <si>
    <t>из них (из 16 графы)</t>
  </si>
  <si>
    <t>Продолжили обучение</t>
  </si>
  <si>
    <t>из них (из 18 графы)</t>
  </si>
  <si>
    <t>Находятся в отпуске по уходу за ребенком</t>
  </si>
  <si>
    <t>из них (из 21 графы)</t>
  </si>
  <si>
    <t>Не трудоустроено</t>
  </si>
  <si>
    <t>из них (из 24 графы)</t>
  </si>
  <si>
    <t>Численность учащихся, прошедших независимую*** итоговую аттестацию</t>
  </si>
  <si>
    <t>дети-сироты и дети, оставшиеся без попечения родителей</t>
  </si>
  <si>
    <t>инвалиды</t>
  </si>
  <si>
    <t>Оформили ИП</t>
  </si>
  <si>
    <t>Оформили самозанятость</t>
  </si>
  <si>
    <t>инвалиды 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</si>
  <si>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</si>
  <si>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</si>
  <si>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</si>
  <si>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</si>
  <si>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</si>
  <si>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</si>
  <si>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</si>
  <si>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</si>
  <si>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</si>
  <si>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</si>
  <si>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</si>
  <si>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</si>
  <si>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</si>
  <si>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</si>
  <si>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</si>
  <si>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</si>
  <si>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</si>
  <si>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</si>
  <si>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</si>
  <si>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</si>
  <si>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</si>
  <si>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</si>
  <si>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</si>
  <si>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</si>
  <si>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</si>
  <si>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</si>
  <si>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</si>
  <si>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</si>
  <si>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</si>
  <si>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</si>
  <si>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Итого:</t>
  </si>
  <si>
    <t>х</t>
  </si>
  <si>
    <t>Присваиваемая квалификация по программам профессиональной подготовки (слушатели с ОВЗ)</t>
  </si>
  <si>
    <t>Директор:</t>
  </si>
  <si>
    <t>Н.В, Журова</t>
  </si>
  <si>
    <t>(подпись)</t>
  </si>
  <si>
    <t>(ФИО)</t>
  </si>
  <si>
    <t>*   для выпускников, обучившихся по программам подготовки КРС указать полученные квалификации.
 для выпускников, обучавшихся по программам подготовки ССЗ указать квалификацию, а также профессию рабочего, служащего, полученную в рамках ФГОС</t>
  </si>
  <si>
    <t>**   по нетрудоустроенным выпускникам из числа инвалидов указать причины не трудоустройства.  Заполните  приложение "ПРИЧИНЫ". Приложение "Причины" заполняется в целом по учреждению без разбивки на филиалы.</t>
  </si>
  <si>
    <t>*** выпускники, прошедшие независимую итоговую аттестацию - это выпускники, которых помимо образовательного учреждения оценил ещё и независимый орган и выдал свой документ об уровне квалификации. Например: ГИБДД (права), Ростехнадзор (удостоверение) и т.д.* *</t>
  </si>
  <si>
    <t>08.01.25</t>
  </si>
  <si>
    <t>23.01.03</t>
  </si>
  <si>
    <t>23.01.17</t>
  </si>
  <si>
    <t>23.02.03</t>
  </si>
  <si>
    <t>43.01.02</t>
  </si>
  <si>
    <t>43.01.09</t>
  </si>
  <si>
    <t>43.02.02</t>
  </si>
  <si>
    <t>слесарь по ремонту автомобиля, водитель автомобиля, оператор заправочных станций</t>
  </si>
  <si>
    <t>парикмахер</t>
  </si>
  <si>
    <t>повар,кондитер</t>
  </si>
  <si>
    <t>штукатур                                                    маляр строительный</t>
  </si>
  <si>
    <t>техник                                                            водитель автомобиля</t>
  </si>
  <si>
    <t>техник-технолог</t>
  </si>
  <si>
    <t>слесарь по ремонту автомобиля, водитель автомобиля</t>
  </si>
  <si>
    <t>19727</t>
  </si>
  <si>
    <t>Штукатур</t>
  </si>
  <si>
    <t>16601</t>
  </si>
  <si>
    <t>Швея</t>
  </si>
  <si>
    <t>18511</t>
  </si>
  <si>
    <t>Слесарь по ремонту автомобилей</t>
  </si>
  <si>
    <t xml:space="preserve">штукатур                                                    </t>
  </si>
  <si>
    <t>швея</t>
  </si>
  <si>
    <t>слесарь по ремонту автомобилей,</t>
  </si>
  <si>
    <t>2021/2022</t>
  </si>
  <si>
    <t>Количество выпускников 2021/2022 года, получивших разряды, выше установленных</t>
  </si>
  <si>
    <t>Количество выпускников 2021/2022 года, получивших разряды ниже установленных</t>
  </si>
  <si>
    <t>Количество выпускников 2021/2022 года, получивших 2 и более свидетельств об уровне квалификации</t>
  </si>
  <si>
    <t>43.02.13</t>
  </si>
  <si>
    <t>парикмахер-модельер</t>
  </si>
  <si>
    <t>43.02.15</t>
  </si>
  <si>
    <t>Поварское и кондитерское дело</t>
  </si>
  <si>
    <t>Парикмахерское искусство</t>
  </si>
  <si>
    <t>ЗАОЧКА            технолог</t>
  </si>
  <si>
    <t>специалист по поварскому и кондитерскому делу</t>
  </si>
  <si>
    <t xml:space="preserve"> Выпуск Трудоустройство 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</si>
</sst>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&quot;;General"/>
  </numFmts>
  <fonts count="11" x14ac:knownFonts="1">
    <font>
      <sz val="8"/>
      <name val="Arial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5EEF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6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164" fontId="5" fillId="5" borderId="7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left"/>
    </xf>
    <xf numFmtId="0" fontId="7" fillId="6" borderId="1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9" fillId="0" borderId="7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left" wrapText="1"/>
    </xf>
    <xf numFmtId="0" fontId="7" fillId="7" borderId="0" xfId="0" applyFont="1" applyFill="1" applyAlignment="1">
      <alignment horizontal="left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/>
    </xf>
    <xf numFmtId="0" fontId="6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4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7" borderId="16" xfId="0" applyFont="1" applyFill="1" applyBorder="1" applyAlignment="1">
      <alignment horizontal="left" wrapText="1"/>
    </xf>
    <xf numFmtId="0" fontId="7" fillId="7" borderId="17" xfId="0" applyFont="1" applyFill="1" applyBorder="1" applyAlignment="1">
      <alignment horizontal="left" wrapText="1"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7;&#1083;&#1077;&#1085;&#1082;&#1086;&#1074;&#1072;/Desktop/&#1042;&#1067;&#1055;&#1059;&#1057;&#1050;/&#1042;&#1067;&#1055;&#1059;&#1057;&#1050;%202021/&#1055;&#1054;%20&#1058;&#1056;&#1059;&#1044;&#1054;&#1059;&#1057;&#1058;&#1056;&#1054;&#1049;&#1057;&#1058;&#1042;&#1059;%202021/2_&#1060;&#1086;&#1088;&#1084;&#1072;%20&#1084;&#1086;&#1085;&#1080;&#1090;&#1086;&#1088;&#1080;&#1085;&#1075;%20&#1079;&#1072;&#1085;&#1103;&#1090;&#1086;&#1089;&#1090;&#108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E34"/>
  <sheetViews>
    <sheetView tabSelected="1" zoomScaleNormal="100" workbookViewId="0">
      <pane ySplit="6" topLeftCell="A7" activePane="bottomLeft" state="frozen"/>
      <selection activeCell="G1" sqref="G1"/>
      <selection pane="bottomLeft" activeCell="A8" sqref="A8"/>
    </sheetView>
  </sheetViews>
  <sheetFormatPr defaultColWidth="16.33203125" defaultRowHeight="16.5" customHeight="1" x14ac:dyDescent="0.2"/>
  <cols>
    <col min="1" max="1" width="16.33203125" style="1" customWidth="1"/>
    <col min="2" max="2" width="17.5" style="2" customWidth="1"/>
    <col min="3" max="3" width="16.33203125" style="1" customWidth="1"/>
    <col min="4" max="4" width="19" style="1" customWidth="1"/>
    <col min="5" max="5" width="16.33203125" style="1" customWidth="1"/>
    <col min="6" max="6" width="24.33203125" style="33" customWidth="1"/>
    <col min="7" max="7" width="16.33203125" style="1" customWidth="1"/>
    <col min="8" max="8" width="19" style="1" customWidth="1"/>
    <col min="9" max="11" width="16.33203125" style="1" customWidth="1"/>
    <col min="12" max="12" width="17.6640625" style="2" customWidth="1"/>
    <col min="13" max="20" width="16.33203125" style="1" customWidth="1"/>
    <col min="21" max="21" width="16.6640625" style="1" customWidth="1"/>
    <col min="22" max="22" width="18.1640625" style="1" customWidth="1"/>
    <col min="23" max="31" width="16.33203125" style="1" customWidth="1"/>
  </cols>
  <sheetData>
    <row r="1" spans="1:31" s="3" customFormat="1" ht="12.95" customHeight="1" x14ac:dyDescent="0.2">
      <c r="F1" s="25"/>
    </row>
    <row r="2" spans="1:31" s="3" customFormat="1" ht="15.95" customHeight="1" x14ac:dyDescent="0.25">
      <c r="F2" s="25"/>
      <c r="Q2" s="40" t="s">
        <v>100</v>
      </c>
      <c r="R2" s="40"/>
      <c r="S2" s="40"/>
      <c r="T2" s="40"/>
      <c r="U2" s="36" t="s">
        <v>89</v>
      </c>
      <c r="V2" s="4" t="s">
        <v>0</v>
      </c>
    </row>
    <row r="3" spans="1:31" s="3" customFormat="1" ht="15.95" customHeight="1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3" customFormat="1" ht="15.95" customHeight="1" x14ac:dyDescent="0.2">
      <c r="F4" s="25"/>
    </row>
    <row r="5" spans="1:31" s="3" customFormat="1" ht="32.1" customHeight="1" x14ac:dyDescent="0.2">
      <c r="A5" s="42" t="s">
        <v>2</v>
      </c>
      <c r="B5" s="42" t="s">
        <v>3</v>
      </c>
      <c r="C5" s="42" t="s">
        <v>4</v>
      </c>
      <c r="D5" s="42"/>
      <c r="E5" s="42" t="s">
        <v>5</v>
      </c>
      <c r="F5" s="46" t="s">
        <v>6</v>
      </c>
      <c r="G5" s="46"/>
      <c r="H5" s="42" t="s">
        <v>7</v>
      </c>
      <c r="I5" s="46" t="s">
        <v>8</v>
      </c>
      <c r="J5" s="46"/>
      <c r="K5" s="46"/>
      <c r="L5" s="46"/>
      <c r="M5" s="42" t="s">
        <v>9</v>
      </c>
      <c r="N5" s="42" t="s">
        <v>10</v>
      </c>
      <c r="O5" s="46" t="s">
        <v>11</v>
      </c>
      <c r="P5" s="46"/>
      <c r="Q5" s="42" t="s">
        <v>12</v>
      </c>
      <c r="R5" s="5" t="s">
        <v>13</v>
      </c>
      <c r="S5" s="42" t="s">
        <v>14</v>
      </c>
      <c r="T5" s="46" t="s">
        <v>15</v>
      </c>
      <c r="U5" s="46"/>
      <c r="V5" s="42" t="s">
        <v>16</v>
      </c>
      <c r="W5" s="46" t="s">
        <v>17</v>
      </c>
      <c r="X5" s="46"/>
      <c r="Y5" s="42" t="s">
        <v>18</v>
      </c>
      <c r="Z5" s="46" t="s">
        <v>19</v>
      </c>
      <c r="AA5" s="46"/>
      <c r="AB5" s="42" t="s">
        <v>20</v>
      </c>
      <c r="AC5" s="42" t="s">
        <v>90</v>
      </c>
      <c r="AD5" s="42" t="s">
        <v>91</v>
      </c>
      <c r="AE5" s="42" t="s">
        <v>92</v>
      </c>
    </row>
    <row r="6" spans="1:31" s="3" customFormat="1" ht="99" customHeight="1" x14ac:dyDescent="0.2">
      <c r="A6" s="43"/>
      <c r="B6" s="43"/>
      <c r="C6" s="44"/>
      <c r="D6" s="45"/>
      <c r="E6" s="43"/>
      <c r="F6" s="26" t="s">
        <v>21</v>
      </c>
      <c r="G6" s="5" t="s">
        <v>22</v>
      </c>
      <c r="H6" s="43"/>
      <c r="I6" s="5" t="s">
        <v>21</v>
      </c>
      <c r="J6" s="5" t="s">
        <v>22</v>
      </c>
      <c r="K6" s="5" t="s">
        <v>23</v>
      </c>
      <c r="L6" s="5" t="s">
        <v>24</v>
      </c>
      <c r="M6" s="43"/>
      <c r="N6" s="43"/>
      <c r="O6" s="5" t="s">
        <v>21</v>
      </c>
      <c r="P6" s="5" t="s">
        <v>22</v>
      </c>
      <c r="Q6" s="43"/>
      <c r="R6" s="5" t="s">
        <v>21</v>
      </c>
      <c r="S6" s="43"/>
      <c r="T6" s="5" t="s">
        <v>21</v>
      </c>
      <c r="U6" s="6" t="s">
        <v>22</v>
      </c>
      <c r="V6" s="43"/>
      <c r="W6" s="5" t="s">
        <v>21</v>
      </c>
      <c r="X6" s="5" t="s">
        <v>22</v>
      </c>
      <c r="Y6" s="43"/>
      <c r="Z6" s="5" t="s">
        <v>21</v>
      </c>
      <c r="AA6" s="5" t="s">
        <v>25</v>
      </c>
      <c r="AB6" s="43"/>
      <c r="AC6" s="43"/>
      <c r="AD6" s="43"/>
      <c r="AE6" s="43"/>
    </row>
    <row r="7" spans="1:31" s="3" customFormat="1" ht="15.95" customHeight="1" x14ac:dyDescent="0.25">
      <c r="A7" s="17" t="s">
        <v>26</v>
      </c>
      <c r="B7" s="18" t="s">
        <v>27</v>
      </c>
      <c r="C7" s="49" t="s">
        <v>28</v>
      </c>
      <c r="D7" s="49"/>
      <c r="E7" s="18" t="s">
        <v>29</v>
      </c>
      <c r="F7" s="27" t="s">
        <v>30</v>
      </c>
      <c r="G7" s="18" t="s">
        <v>31</v>
      </c>
      <c r="H7" s="17" t="s">
        <v>32</v>
      </c>
      <c r="I7" s="18" t="s">
        <v>33</v>
      </c>
      <c r="J7" s="17" t="s">
        <v>34</v>
      </c>
      <c r="K7" s="18" t="s">
        <v>35</v>
      </c>
      <c r="L7" s="17" t="s">
        <v>36</v>
      </c>
      <c r="M7" s="18" t="s">
        <v>37</v>
      </c>
      <c r="N7" s="17" t="s">
        <v>38</v>
      </c>
      <c r="O7" s="18" t="s">
        <v>39</v>
      </c>
      <c r="P7" s="17" t="s">
        <v>40</v>
      </c>
      <c r="Q7" s="18" t="s">
        <v>41</v>
      </c>
      <c r="R7" s="17" t="s">
        <v>42</v>
      </c>
      <c r="S7" s="18" t="s">
        <v>43</v>
      </c>
      <c r="T7" s="17" t="s">
        <v>44</v>
      </c>
      <c r="U7" s="18" t="s">
        <v>45</v>
      </c>
      <c r="V7" s="17" t="s">
        <v>46</v>
      </c>
      <c r="W7" s="18" t="s">
        <v>47</v>
      </c>
      <c r="X7" s="17" t="s">
        <v>48</v>
      </c>
      <c r="Y7" s="18" t="s">
        <v>49</v>
      </c>
      <c r="Z7" s="17" t="s">
        <v>50</v>
      </c>
      <c r="AA7" s="18" t="s">
        <v>51</v>
      </c>
      <c r="AB7" s="17" t="s">
        <v>52</v>
      </c>
      <c r="AC7" s="18" t="s">
        <v>53</v>
      </c>
      <c r="AD7" s="17" t="s">
        <v>54</v>
      </c>
      <c r="AE7" s="18" t="s">
        <v>55</v>
      </c>
    </row>
    <row r="8" spans="1:31" s="21" customFormat="1" ht="63" customHeight="1" x14ac:dyDescent="0.25">
      <c r="A8" s="19" t="s">
        <v>66</v>
      </c>
      <c r="B8" s="20" t="str">
        <f>VLOOKUP(A8,'[1]Коды программ'!$A$2:$B$578,2,FALSE)</f>
        <v>Мастер отделочных строительных и декоративных работ</v>
      </c>
      <c r="C8" s="54" t="s">
        <v>76</v>
      </c>
      <c r="D8" s="55" t="s">
        <v>76</v>
      </c>
      <c r="E8" s="19">
        <v>24</v>
      </c>
      <c r="F8" s="28">
        <v>2</v>
      </c>
      <c r="G8" s="19">
        <v>0</v>
      </c>
      <c r="H8" s="19">
        <v>20</v>
      </c>
      <c r="I8" s="19">
        <v>2</v>
      </c>
      <c r="J8" s="19">
        <v>0</v>
      </c>
      <c r="K8" s="19"/>
      <c r="L8" s="19"/>
      <c r="M8" s="19">
        <v>12</v>
      </c>
      <c r="N8" s="19">
        <v>8</v>
      </c>
      <c r="O8" s="19">
        <v>2</v>
      </c>
      <c r="P8" s="19">
        <v>0</v>
      </c>
      <c r="Q8" s="19">
        <v>3</v>
      </c>
      <c r="R8" s="19">
        <v>0</v>
      </c>
      <c r="S8" s="19">
        <v>1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4">
        <v>0</v>
      </c>
      <c r="AD8" s="19">
        <v>0</v>
      </c>
      <c r="AE8" s="24">
        <v>24</v>
      </c>
    </row>
    <row r="9" spans="1:31" s="21" customFormat="1" ht="63" customHeight="1" x14ac:dyDescent="0.25">
      <c r="A9" s="19" t="s">
        <v>93</v>
      </c>
      <c r="B9" s="20" t="str">
        <f>VLOOKUP(A9,'[1]Коды программ'!$A$2:$B$578,2,FALSE)</f>
        <v>Технология парикмахерского искусства</v>
      </c>
      <c r="C9" s="56" t="s">
        <v>94</v>
      </c>
      <c r="D9" s="57" t="s">
        <v>78</v>
      </c>
      <c r="E9" s="19">
        <v>22</v>
      </c>
      <c r="F9" s="28">
        <v>2</v>
      </c>
      <c r="G9" s="19">
        <v>0</v>
      </c>
      <c r="H9" s="19">
        <v>18</v>
      </c>
      <c r="I9" s="19">
        <v>1</v>
      </c>
      <c r="J9" s="19">
        <v>0</v>
      </c>
      <c r="K9" s="19">
        <v>0</v>
      </c>
      <c r="L9" s="19">
        <v>0</v>
      </c>
      <c r="M9" s="19">
        <v>11</v>
      </c>
      <c r="N9" s="19">
        <v>14</v>
      </c>
      <c r="O9" s="19">
        <v>1</v>
      </c>
      <c r="P9" s="19">
        <v>0</v>
      </c>
      <c r="Q9" s="19">
        <v>0</v>
      </c>
      <c r="R9" s="19">
        <v>0</v>
      </c>
      <c r="S9" s="19">
        <v>1</v>
      </c>
      <c r="T9" s="19">
        <v>0</v>
      </c>
      <c r="U9" s="19">
        <v>0</v>
      </c>
      <c r="V9" s="19">
        <v>2</v>
      </c>
      <c r="W9" s="19">
        <v>1</v>
      </c>
      <c r="X9" s="19">
        <v>0</v>
      </c>
      <c r="Y9" s="19">
        <v>1</v>
      </c>
      <c r="Z9" s="19">
        <v>0</v>
      </c>
      <c r="AA9" s="19">
        <v>0</v>
      </c>
      <c r="AB9" s="19">
        <v>0</v>
      </c>
      <c r="AC9" s="24">
        <v>9</v>
      </c>
      <c r="AD9" s="19">
        <v>0</v>
      </c>
      <c r="AE9" s="24">
        <v>22</v>
      </c>
    </row>
    <row r="10" spans="1:31" s="21" customFormat="1" ht="63" customHeight="1" x14ac:dyDescent="0.25">
      <c r="A10" s="19" t="s">
        <v>67</v>
      </c>
      <c r="B10" s="20" t="str">
        <f>VLOOKUP(A10,'[1]Коды программ'!$A$2:$B$578,2,FALSE)</f>
        <v>Автомеханик</v>
      </c>
      <c r="C10" s="54" t="s">
        <v>73</v>
      </c>
      <c r="D10" s="55" t="s">
        <v>73</v>
      </c>
      <c r="E10" s="19">
        <v>50</v>
      </c>
      <c r="F10" s="28">
        <v>0</v>
      </c>
      <c r="G10" s="19">
        <v>3</v>
      </c>
      <c r="H10" s="19">
        <v>17</v>
      </c>
      <c r="I10" s="19">
        <v>0</v>
      </c>
      <c r="J10" s="19">
        <v>0</v>
      </c>
      <c r="K10" s="19">
        <v>0</v>
      </c>
      <c r="L10" s="19">
        <v>1</v>
      </c>
      <c r="M10" s="19">
        <v>13</v>
      </c>
      <c r="N10" s="19">
        <v>17</v>
      </c>
      <c r="O10" s="19">
        <v>0</v>
      </c>
      <c r="P10" s="19">
        <v>0</v>
      </c>
      <c r="Q10" s="19">
        <v>21</v>
      </c>
      <c r="R10" s="19">
        <v>0</v>
      </c>
      <c r="S10" s="19">
        <v>3</v>
      </c>
      <c r="T10" s="19">
        <v>0</v>
      </c>
      <c r="U10" s="19">
        <v>0</v>
      </c>
      <c r="V10" s="19">
        <v>1</v>
      </c>
      <c r="W10" s="19">
        <v>0</v>
      </c>
      <c r="X10" s="19">
        <v>0</v>
      </c>
      <c r="Y10" s="19">
        <v>8</v>
      </c>
      <c r="Z10" s="19">
        <v>0</v>
      </c>
      <c r="AA10" s="19">
        <v>3</v>
      </c>
      <c r="AB10" s="19">
        <v>25</v>
      </c>
      <c r="AC10" s="24">
        <v>1</v>
      </c>
      <c r="AD10" s="19">
        <v>0</v>
      </c>
      <c r="AE10" s="24">
        <v>50</v>
      </c>
    </row>
    <row r="11" spans="1:31" s="21" customFormat="1" ht="63" customHeight="1" x14ac:dyDescent="0.25">
      <c r="A11" s="19" t="s">
        <v>95</v>
      </c>
      <c r="B11" s="20" t="s">
        <v>96</v>
      </c>
      <c r="C11" s="62" t="s">
        <v>99</v>
      </c>
      <c r="D11" s="63"/>
      <c r="E11" s="19">
        <v>24</v>
      </c>
      <c r="F11" s="28">
        <v>2</v>
      </c>
      <c r="G11" s="19">
        <v>1</v>
      </c>
      <c r="H11" s="19">
        <v>16</v>
      </c>
      <c r="I11" s="19">
        <v>2</v>
      </c>
      <c r="J11" s="19">
        <v>1</v>
      </c>
      <c r="K11" s="19">
        <v>0</v>
      </c>
      <c r="L11" s="19">
        <v>0</v>
      </c>
      <c r="M11" s="19">
        <v>12</v>
      </c>
      <c r="N11" s="19">
        <v>15</v>
      </c>
      <c r="O11" s="19">
        <v>2</v>
      </c>
      <c r="P11" s="19">
        <v>0</v>
      </c>
      <c r="Q11" s="19">
        <v>1</v>
      </c>
      <c r="R11" s="19">
        <v>0</v>
      </c>
      <c r="S11" s="19">
        <v>6</v>
      </c>
      <c r="T11" s="19">
        <v>0</v>
      </c>
      <c r="U11" s="19">
        <v>0</v>
      </c>
      <c r="V11" s="19">
        <v>1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4">
        <v>0</v>
      </c>
      <c r="AD11" s="19">
        <v>0</v>
      </c>
      <c r="AE11" s="24">
        <v>24</v>
      </c>
    </row>
    <row r="12" spans="1:31" s="39" customFormat="1" ht="63" customHeight="1" x14ac:dyDescent="0.25">
      <c r="A12" s="37" t="s">
        <v>68</v>
      </c>
      <c r="B12" s="38" t="str">
        <f>VLOOKUP(A12,'[1]Коды программ'!$A$2:$B$578,2,FALSE)</f>
        <v>Мастер по ремонту и обслуживанию автомобилей</v>
      </c>
      <c r="C12" s="58" t="s">
        <v>79</v>
      </c>
      <c r="D12" s="59"/>
      <c r="E12" s="37">
        <v>58</v>
      </c>
      <c r="F12" s="37">
        <v>3</v>
      </c>
      <c r="G12" s="37">
        <v>0</v>
      </c>
      <c r="H12" s="37">
        <v>43</v>
      </c>
      <c r="I12" s="37">
        <v>3</v>
      </c>
      <c r="J12" s="37">
        <v>0</v>
      </c>
      <c r="K12" s="37">
        <v>0</v>
      </c>
      <c r="L12" s="37">
        <v>0</v>
      </c>
      <c r="M12" s="37">
        <v>24</v>
      </c>
      <c r="N12" s="37">
        <v>43</v>
      </c>
      <c r="O12" s="37">
        <v>3</v>
      </c>
      <c r="P12" s="37">
        <v>0</v>
      </c>
      <c r="Q12" s="37">
        <v>8</v>
      </c>
      <c r="R12" s="37">
        <v>0</v>
      </c>
      <c r="S12" s="37">
        <v>2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5</v>
      </c>
      <c r="Z12" s="37">
        <v>0</v>
      </c>
      <c r="AA12" s="37"/>
      <c r="AB12" s="37">
        <v>36</v>
      </c>
      <c r="AC12" s="37">
        <v>9</v>
      </c>
      <c r="AD12" s="37">
        <v>0</v>
      </c>
      <c r="AE12" s="37">
        <v>58</v>
      </c>
    </row>
    <row r="13" spans="1:31" s="21" customFormat="1" ht="63" customHeight="1" x14ac:dyDescent="0.25">
      <c r="A13" s="19" t="s">
        <v>69</v>
      </c>
      <c r="B13" s="20" t="str">
        <f>VLOOKUP(A13,'[1]Коды программ'!$A$2:$B$578,2,FALSE)</f>
        <v>Техническое обслуживание и ремонт автомобильного транспорта</v>
      </c>
      <c r="C13" s="54" t="s">
        <v>77</v>
      </c>
      <c r="D13" s="55" t="s">
        <v>77</v>
      </c>
      <c r="E13" s="19">
        <v>46</v>
      </c>
      <c r="F13" s="28">
        <v>2</v>
      </c>
      <c r="G13" s="19">
        <v>0</v>
      </c>
      <c r="H13" s="19">
        <v>27</v>
      </c>
      <c r="I13" s="19">
        <v>1</v>
      </c>
      <c r="J13" s="19">
        <v>0</v>
      </c>
      <c r="K13" s="19">
        <v>0</v>
      </c>
      <c r="L13" s="19">
        <v>1</v>
      </c>
      <c r="M13" s="19">
        <v>12</v>
      </c>
      <c r="N13" s="19">
        <v>27</v>
      </c>
      <c r="O13" s="19">
        <v>1</v>
      </c>
      <c r="P13" s="19">
        <v>0</v>
      </c>
      <c r="Q13" s="19">
        <v>14</v>
      </c>
      <c r="R13" s="19">
        <v>0</v>
      </c>
      <c r="S13" s="19">
        <v>4</v>
      </c>
      <c r="T13" s="19">
        <v>1</v>
      </c>
      <c r="U13" s="19">
        <v>0</v>
      </c>
      <c r="V13" s="19">
        <v>0</v>
      </c>
      <c r="W13" s="19">
        <v>0</v>
      </c>
      <c r="X13" s="19">
        <v>0</v>
      </c>
      <c r="Y13" s="19">
        <v>1</v>
      </c>
      <c r="Z13" s="19">
        <v>0</v>
      </c>
      <c r="AA13" s="19">
        <v>0</v>
      </c>
      <c r="AB13" s="19">
        <v>26</v>
      </c>
      <c r="AC13" s="24">
        <v>0</v>
      </c>
      <c r="AD13" s="19">
        <v>0</v>
      </c>
      <c r="AE13" s="24">
        <v>46</v>
      </c>
    </row>
    <row r="14" spans="1:31" s="21" customFormat="1" ht="63" customHeight="1" x14ac:dyDescent="0.25">
      <c r="A14" s="19" t="s">
        <v>70</v>
      </c>
      <c r="B14" s="20" t="str">
        <f>VLOOKUP(A14,'[1]Коды программ'!$A$2:$B$578,2,FALSE)</f>
        <v>Парикмахер</v>
      </c>
      <c r="C14" s="60" t="s">
        <v>74</v>
      </c>
      <c r="D14" s="61" t="s">
        <v>74</v>
      </c>
      <c r="E14" s="19">
        <v>42</v>
      </c>
      <c r="F14" s="28">
        <v>3</v>
      </c>
      <c r="G14" s="19">
        <v>3</v>
      </c>
      <c r="H14" s="19">
        <v>36</v>
      </c>
      <c r="I14" s="19">
        <v>1</v>
      </c>
      <c r="J14" s="19">
        <v>1</v>
      </c>
      <c r="K14" s="19">
        <v>0</v>
      </c>
      <c r="L14" s="19">
        <v>0</v>
      </c>
      <c r="M14" s="19">
        <v>12</v>
      </c>
      <c r="N14" s="19">
        <v>30</v>
      </c>
      <c r="O14" s="19">
        <v>1</v>
      </c>
      <c r="P14" s="19">
        <v>1</v>
      </c>
      <c r="Q14" s="19">
        <v>0</v>
      </c>
      <c r="R14" s="19">
        <v>0</v>
      </c>
      <c r="S14" s="19">
        <v>2</v>
      </c>
      <c r="T14" s="19">
        <v>0</v>
      </c>
      <c r="U14" s="19">
        <v>0</v>
      </c>
      <c r="V14" s="19">
        <v>2</v>
      </c>
      <c r="W14" s="19">
        <v>1</v>
      </c>
      <c r="X14" s="19">
        <v>1</v>
      </c>
      <c r="Y14" s="19">
        <v>2</v>
      </c>
      <c r="Z14" s="19">
        <v>1</v>
      </c>
      <c r="AA14" s="19">
        <v>1</v>
      </c>
      <c r="AB14" s="19">
        <v>0</v>
      </c>
      <c r="AC14" s="24">
        <v>8</v>
      </c>
      <c r="AD14" s="19">
        <v>0</v>
      </c>
      <c r="AE14" s="24">
        <v>0</v>
      </c>
    </row>
    <row r="15" spans="1:31" s="21" customFormat="1" ht="83.25" customHeight="1" x14ac:dyDescent="0.25">
      <c r="A15" s="19" t="s">
        <v>71</v>
      </c>
      <c r="B15" s="20" t="str">
        <f>VLOOKUP(A15,'[1]Коды программ'!$A$2:$B$578,2,FALSE)</f>
        <v>Повар, кондитер</v>
      </c>
      <c r="C15" s="56" t="s">
        <v>75</v>
      </c>
      <c r="D15" s="57" t="s">
        <v>75</v>
      </c>
      <c r="E15" s="19">
        <v>36</v>
      </c>
      <c r="F15" s="28">
        <v>1</v>
      </c>
      <c r="G15" s="19">
        <v>2</v>
      </c>
      <c r="H15" s="19">
        <v>28</v>
      </c>
      <c r="I15" s="19">
        <v>0</v>
      </c>
      <c r="J15" s="19">
        <v>0</v>
      </c>
      <c r="K15" s="19">
        <v>0</v>
      </c>
      <c r="L15" s="19">
        <v>0</v>
      </c>
      <c r="M15" s="19">
        <v>12</v>
      </c>
      <c r="N15" s="19">
        <v>27</v>
      </c>
      <c r="O15" s="19">
        <v>0</v>
      </c>
      <c r="P15" s="19">
        <v>1</v>
      </c>
      <c r="Q15" s="19">
        <v>1</v>
      </c>
      <c r="R15" s="19">
        <v>0</v>
      </c>
      <c r="S15" s="19">
        <v>5</v>
      </c>
      <c r="T15" s="19">
        <v>0</v>
      </c>
      <c r="U15" s="19">
        <v>2</v>
      </c>
      <c r="V15" s="19">
        <v>1</v>
      </c>
      <c r="W15" s="19">
        <v>0</v>
      </c>
      <c r="X15" s="19">
        <v>0</v>
      </c>
      <c r="Y15" s="19">
        <v>1</v>
      </c>
      <c r="Z15" s="19">
        <v>0</v>
      </c>
      <c r="AA15" s="19">
        <v>0</v>
      </c>
      <c r="AB15" s="19">
        <v>5</v>
      </c>
      <c r="AC15" s="24">
        <v>9</v>
      </c>
      <c r="AD15" s="19">
        <v>0</v>
      </c>
      <c r="AE15" s="24">
        <v>36</v>
      </c>
    </row>
    <row r="16" spans="1:31" s="21" customFormat="1" ht="63.75" customHeight="1" x14ac:dyDescent="0.25">
      <c r="A16" s="19" t="s">
        <v>72</v>
      </c>
      <c r="B16" s="20" t="s">
        <v>97</v>
      </c>
      <c r="C16" s="56" t="s">
        <v>98</v>
      </c>
      <c r="D16" s="57"/>
      <c r="E16" s="19">
        <v>4</v>
      </c>
      <c r="F16" s="28">
        <v>0</v>
      </c>
      <c r="G16" s="19">
        <v>0</v>
      </c>
      <c r="H16" s="19">
        <v>4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4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24">
        <v>1</v>
      </c>
      <c r="AD16" s="19">
        <v>0</v>
      </c>
      <c r="AE16" s="24">
        <v>0</v>
      </c>
    </row>
    <row r="17" spans="1:31" s="3" customFormat="1" ht="15.95" customHeight="1" x14ac:dyDescent="0.2">
      <c r="A17" s="50" t="s">
        <v>56</v>
      </c>
      <c r="B17" s="50"/>
      <c r="C17" s="50"/>
      <c r="D17" s="50"/>
      <c r="E17" s="16">
        <f>SUM(E8:E16)</f>
        <v>306</v>
      </c>
      <c r="F17" s="16">
        <f t="shared" ref="F17:AE17" si="0">SUM(F8:F16)</f>
        <v>15</v>
      </c>
      <c r="G17" s="16">
        <f t="shared" si="0"/>
        <v>9</v>
      </c>
      <c r="H17" s="16">
        <f t="shared" si="0"/>
        <v>209</v>
      </c>
      <c r="I17" s="16">
        <f t="shared" si="0"/>
        <v>10</v>
      </c>
      <c r="J17" s="16">
        <f t="shared" si="0"/>
        <v>2</v>
      </c>
      <c r="K17" s="16">
        <f t="shared" si="0"/>
        <v>0</v>
      </c>
      <c r="L17" s="16">
        <f t="shared" si="0"/>
        <v>2</v>
      </c>
      <c r="M17" s="16">
        <f t="shared" si="0"/>
        <v>108</v>
      </c>
      <c r="N17" s="16">
        <f t="shared" si="0"/>
        <v>185</v>
      </c>
      <c r="O17" s="16">
        <f t="shared" si="0"/>
        <v>10</v>
      </c>
      <c r="P17" s="16">
        <f t="shared" si="0"/>
        <v>2</v>
      </c>
      <c r="Q17" s="16">
        <f t="shared" si="0"/>
        <v>48</v>
      </c>
      <c r="R17" s="16">
        <f t="shared" si="0"/>
        <v>0</v>
      </c>
      <c r="S17" s="16">
        <f t="shared" si="0"/>
        <v>24</v>
      </c>
      <c r="T17" s="16">
        <f t="shared" si="0"/>
        <v>1</v>
      </c>
      <c r="U17" s="16">
        <f t="shared" si="0"/>
        <v>2</v>
      </c>
      <c r="V17" s="16">
        <f t="shared" si="0"/>
        <v>7</v>
      </c>
      <c r="W17" s="16">
        <f t="shared" si="0"/>
        <v>2</v>
      </c>
      <c r="X17" s="16">
        <f t="shared" si="0"/>
        <v>1</v>
      </c>
      <c r="Y17" s="16">
        <f t="shared" si="0"/>
        <v>18</v>
      </c>
      <c r="Z17" s="16">
        <f t="shared" si="0"/>
        <v>1</v>
      </c>
      <c r="AA17" s="16">
        <f t="shared" si="0"/>
        <v>4</v>
      </c>
      <c r="AB17" s="16">
        <f t="shared" si="0"/>
        <v>92</v>
      </c>
      <c r="AC17" s="16">
        <f t="shared" si="0"/>
        <v>37</v>
      </c>
      <c r="AD17" s="16">
        <f t="shared" si="0"/>
        <v>0</v>
      </c>
      <c r="AE17" s="16">
        <f t="shared" si="0"/>
        <v>260</v>
      </c>
    </row>
    <row r="18" spans="1:31" s="3" customFormat="1" ht="95.1" customHeight="1" x14ac:dyDescent="0.2">
      <c r="A18" s="7" t="s">
        <v>57</v>
      </c>
      <c r="B18" s="7" t="s">
        <v>57</v>
      </c>
      <c r="C18" s="51" t="s">
        <v>58</v>
      </c>
      <c r="D18" s="51"/>
      <c r="E18" s="8" t="s">
        <v>29</v>
      </c>
      <c r="F18" s="29" t="s">
        <v>30</v>
      </c>
      <c r="G18" s="8" t="s">
        <v>31</v>
      </c>
      <c r="H18" s="8" t="s">
        <v>32</v>
      </c>
      <c r="I18" s="8" t="s">
        <v>33</v>
      </c>
      <c r="J18" s="8" t="s">
        <v>34</v>
      </c>
      <c r="K18" s="8" t="s">
        <v>35</v>
      </c>
      <c r="L18" s="8" t="s">
        <v>36</v>
      </c>
      <c r="M18" s="8" t="s">
        <v>37</v>
      </c>
      <c r="N18" s="8" t="s">
        <v>38</v>
      </c>
      <c r="O18" s="8" t="s">
        <v>39</v>
      </c>
      <c r="P18" s="8" t="s">
        <v>40</v>
      </c>
      <c r="Q18" s="8" t="s">
        <v>41</v>
      </c>
      <c r="R18" s="8" t="s">
        <v>42</v>
      </c>
      <c r="S18" s="8" t="s">
        <v>43</v>
      </c>
      <c r="T18" s="8" t="s">
        <v>44</v>
      </c>
      <c r="U18" s="8" t="s">
        <v>45</v>
      </c>
      <c r="V18" s="8" t="s">
        <v>46</v>
      </c>
      <c r="W18" s="8" t="s">
        <v>47</v>
      </c>
      <c r="X18" s="8" t="s">
        <v>48</v>
      </c>
      <c r="Y18" s="8" t="s">
        <v>49</v>
      </c>
      <c r="Z18" s="8" t="s">
        <v>50</v>
      </c>
      <c r="AA18" s="8" t="s">
        <v>51</v>
      </c>
      <c r="AB18" s="8" t="s">
        <v>52</v>
      </c>
      <c r="AC18" s="8" t="s">
        <v>53</v>
      </c>
      <c r="AD18" s="8" t="s">
        <v>54</v>
      </c>
      <c r="AE18" s="8" t="s">
        <v>55</v>
      </c>
    </row>
    <row r="19" spans="1:31" s="3" customFormat="1" ht="95.1" customHeight="1" x14ac:dyDescent="0.2">
      <c r="A19" s="34" t="s">
        <v>80</v>
      </c>
      <c r="B19" s="34" t="s">
        <v>81</v>
      </c>
      <c r="C19" s="52" t="s">
        <v>86</v>
      </c>
      <c r="D19" s="53" t="s">
        <v>86</v>
      </c>
      <c r="E19" s="14">
        <v>14</v>
      </c>
      <c r="F19" s="29">
        <v>1</v>
      </c>
      <c r="G19" s="8">
        <v>5</v>
      </c>
      <c r="H19" s="8">
        <v>8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8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1</v>
      </c>
      <c r="W19" s="8">
        <v>0</v>
      </c>
      <c r="X19" s="8">
        <v>0</v>
      </c>
      <c r="Y19" s="8">
        <v>5</v>
      </c>
      <c r="Z19" s="8">
        <v>0</v>
      </c>
      <c r="AA19" s="8">
        <v>5</v>
      </c>
      <c r="AB19" s="8">
        <v>0</v>
      </c>
      <c r="AC19" s="15">
        <v>0</v>
      </c>
      <c r="AD19" s="8">
        <v>0</v>
      </c>
      <c r="AE19" s="8">
        <v>0</v>
      </c>
    </row>
    <row r="20" spans="1:31" s="3" customFormat="1" ht="95.1" customHeight="1" x14ac:dyDescent="0.2">
      <c r="A20" s="34" t="s">
        <v>82</v>
      </c>
      <c r="B20" s="34" t="s">
        <v>83</v>
      </c>
      <c r="C20" s="52" t="s">
        <v>87</v>
      </c>
      <c r="D20" s="53" t="s">
        <v>87</v>
      </c>
      <c r="E20" s="14">
        <v>13</v>
      </c>
      <c r="F20" s="29">
        <v>6</v>
      </c>
      <c r="G20" s="8">
        <v>5</v>
      </c>
      <c r="H20" s="8">
        <v>13</v>
      </c>
      <c r="I20" s="8">
        <v>6</v>
      </c>
      <c r="J20" s="8">
        <v>5</v>
      </c>
      <c r="K20" s="8">
        <v>0</v>
      </c>
      <c r="L20" s="8">
        <v>0</v>
      </c>
      <c r="M20" s="8">
        <v>0</v>
      </c>
      <c r="N20" s="8">
        <v>13</v>
      </c>
      <c r="O20" s="8">
        <v>6</v>
      </c>
      <c r="P20" s="8">
        <v>5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15">
        <v>0</v>
      </c>
      <c r="AD20" s="8">
        <v>0</v>
      </c>
      <c r="AE20" s="8">
        <v>0</v>
      </c>
    </row>
    <row r="21" spans="1:31" s="3" customFormat="1" ht="95.1" customHeight="1" x14ac:dyDescent="0.2">
      <c r="A21" s="34" t="s">
        <v>84</v>
      </c>
      <c r="B21" s="35" t="s">
        <v>85</v>
      </c>
      <c r="C21" s="52" t="s">
        <v>88</v>
      </c>
      <c r="D21" s="53" t="s">
        <v>88</v>
      </c>
      <c r="E21" s="14">
        <v>17</v>
      </c>
      <c r="F21" s="29">
        <v>3</v>
      </c>
      <c r="G21" s="8">
        <v>0</v>
      </c>
      <c r="H21" s="8">
        <v>15</v>
      </c>
      <c r="I21" s="8">
        <v>2</v>
      </c>
      <c r="J21" s="8">
        <v>0</v>
      </c>
      <c r="K21" s="8">
        <v>0</v>
      </c>
      <c r="L21" s="8">
        <v>0</v>
      </c>
      <c r="M21" s="8">
        <v>3</v>
      </c>
      <c r="N21" s="8">
        <v>15</v>
      </c>
      <c r="O21" s="8">
        <v>2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2</v>
      </c>
      <c r="Z21" s="8">
        <v>1</v>
      </c>
      <c r="AA21" s="8">
        <v>0</v>
      </c>
      <c r="AB21" s="8">
        <v>0</v>
      </c>
      <c r="AC21" s="15">
        <v>0</v>
      </c>
      <c r="AD21" s="8">
        <v>0</v>
      </c>
      <c r="AE21" s="8">
        <v>0</v>
      </c>
    </row>
    <row r="22" spans="1:31" s="3" customFormat="1" ht="15.95" customHeight="1" x14ac:dyDescent="0.2">
      <c r="A22" s="47" t="s">
        <v>56</v>
      </c>
      <c r="B22" s="47"/>
      <c r="C22" s="47"/>
      <c r="D22" s="47"/>
      <c r="E22" s="22">
        <f>SUM(E19:E21)</f>
        <v>44</v>
      </c>
      <c r="F22" s="22">
        <f>SUM(F19:F21)</f>
        <v>10</v>
      </c>
      <c r="G22" s="22">
        <f>SUM(G19:G21)</f>
        <v>10</v>
      </c>
      <c r="H22" s="22">
        <f t="shared" ref="H22:AE22" si="1">SUM(H19:H21)</f>
        <v>36</v>
      </c>
      <c r="I22" s="22">
        <f t="shared" si="1"/>
        <v>9</v>
      </c>
      <c r="J22" s="22">
        <f t="shared" si="1"/>
        <v>5</v>
      </c>
      <c r="K22" s="22">
        <f t="shared" si="1"/>
        <v>0</v>
      </c>
      <c r="L22" s="22">
        <f t="shared" si="1"/>
        <v>0</v>
      </c>
      <c r="M22" s="22">
        <f t="shared" si="1"/>
        <v>3</v>
      </c>
      <c r="N22" s="22">
        <f t="shared" si="1"/>
        <v>36</v>
      </c>
      <c r="O22" s="22">
        <f t="shared" si="1"/>
        <v>9</v>
      </c>
      <c r="P22" s="22">
        <f t="shared" si="1"/>
        <v>5</v>
      </c>
      <c r="Q22" s="22">
        <f t="shared" si="1"/>
        <v>0</v>
      </c>
      <c r="R22" s="22">
        <f t="shared" si="1"/>
        <v>0</v>
      </c>
      <c r="S22" s="22">
        <f t="shared" si="1"/>
        <v>0</v>
      </c>
      <c r="T22" s="22">
        <f t="shared" si="1"/>
        <v>0</v>
      </c>
      <c r="U22" s="22">
        <f t="shared" si="1"/>
        <v>0</v>
      </c>
      <c r="V22" s="22">
        <f t="shared" si="1"/>
        <v>1</v>
      </c>
      <c r="W22" s="22">
        <f t="shared" si="1"/>
        <v>0</v>
      </c>
      <c r="X22" s="22">
        <f t="shared" si="1"/>
        <v>0</v>
      </c>
      <c r="Y22" s="22">
        <f t="shared" si="1"/>
        <v>7</v>
      </c>
      <c r="Z22" s="22">
        <f t="shared" si="1"/>
        <v>1</v>
      </c>
      <c r="AA22" s="22">
        <f t="shared" si="1"/>
        <v>5</v>
      </c>
      <c r="AB22" s="22">
        <f t="shared" si="1"/>
        <v>0</v>
      </c>
      <c r="AC22" s="22">
        <f t="shared" si="1"/>
        <v>0</v>
      </c>
      <c r="AD22" s="22">
        <f t="shared" si="1"/>
        <v>0</v>
      </c>
      <c r="AE22" s="22">
        <f t="shared" si="1"/>
        <v>0</v>
      </c>
    </row>
    <row r="23" spans="1:31" s="3" customFormat="1" ht="21" customHeight="1" x14ac:dyDescent="0.2">
      <c r="E23" s="23">
        <f>E17+E22</f>
        <v>350</v>
      </c>
      <c r="F23" s="30">
        <f t="shared" ref="F23:AE23" si="2">F17+F22</f>
        <v>25</v>
      </c>
      <c r="G23" s="23">
        <f t="shared" si="2"/>
        <v>19</v>
      </c>
      <c r="H23" s="23">
        <f t="shared" si="2"/>
        <v>245</v>
      </c>
      <c r="I23" s="23">
        <f t="shared" si="2"/>
        <v>19</v>
      </c>
      <c r="J23" s="23">
        <f t="shared" si="2"/>
        <v>7</v>
      </c>
      <c r="K23" s="23">
        <f t="shared" si="2"/>
        <v>0</v>
      </c>
      <c r="L23" s="23">
        <f t="shared" si="2"/>
        <v>2</v>
      </c>
      <c r="M23" s="23">
        <f t="shared" si="2"/>
        <v>111</v>
      </c>
      <c r="N23" s="23">
        <f t="shared" si="2"/>
        <v>221</v>
      </c>
      <c r="O23" s="23">
        <f t="shared" si="2"/>
        <v>19</v>
      </c>
      <c r="P23" s="23">
        <f t="shared" si="2"/>
        <v>7</v>
      </c>
      <c r="Q23" s="23">
        <f t="shared" si="2"/>
        <v>48</v>
      </c>
      <c r="R23" s="23">
        <f t="shared" si="2"/>
        <v>0</v>
      </c>
      <c r="S23" s="23">
        <f t="shared" si="2"/>
        <v>24</v>
      </c>
      <c r="T23" s="23">
        <f t="shared" si="2"/>
        <v>1</v>
      </c>
      <c r="U23" s="23">
        <f t="shared" si="2"/>
        <v>2</v>
      </c>
      <c r="V23" s="23">
        <f t="shared" si="2"/>
        <v>8</v>
      </c>
      <c r="W23" s="23">
        <f t="shared" si="2"/>
        <v>2</v>
      </c>
      <c r="X23" s="23">
        <f t="shared" si="2"/>
        <v>1</v>
      </c>
      <c r="Y23" s="23">
        <f t="shared" si="2"/>
        <v>25</v>
      </c>
      <c r="Z23" s="23">
        <f t="shared" si="2"/>
        <v>2</v>
      </c>
      <c r="AA23" s="23">
        <f t="shared" si="2"/>
        <v>9</v>
      </c>
      <c r="AB23" s="23">
        <f t="shared" si="2"/>
        <v>92</v>
      </c>
      <c r="AC23" s="23">
        <f t="shared" si="2"/>
        <v>37</v>
      </c>
      <c r="AD23" s="23">
        <f t="shared" si="2"/>
        <v>0</v>
      </c>
      <c r="AE23" s="23">
        <f t="shared" si="2"/>
        <v>260</v>
      </c>
    </row>
    <row r="24" spans="1:31" s="3" customFormat="1" ht="12.95" customHeight="1" x14ac:dyDescent="0.2">
      <c r="F24" s="25"/>
    </row>
    <row r="25" spans="1:31" s="3" customFormat="1" ht="12.95" customHeight="1" x14ac:dyDescent="0.2">
      <c r="B25" s="9" t="s">
        <v>59</v>
      </c>
      <c r="D25" s="10"/>
      <c r="F25" s="31" t="s">
        <v>60</v>
      </c>
    </row>
    <row r="26" spans="1:31" s="3" customFormat="1" ht="12.95" customHeight="1" x14ac:dyDescent="0.2">
      <c r="D26" s="11" t="s">
        <v>61</v>
      </c>
      <c r="F26" s="32" t="s">
        <v>62</v>
      </c>
    </row>
    <row r="27" spans="1:31" s="3" customFormat="1" ht="12.95" customHeight="1" x14ac:dyDescent="0.2">
      <c r="F27" s="25"/>
      <c r="AE27" s="12"/>
    </row>
    <row r="28" spans="1:31" s="3" customFormat="1" ht="12.95" customHeight="1" x14ac:dyDescent="0.2">
      <c r="F28" s="25"/>
      <c r="AE28" s="12"/>
    </row>
    <row r="29" spans="1:31" s="3" customFormat="1" ht="12.95" customHeight="1" x14ac:dyDescent="0.2">
      <c r="F29" s="25"/>
      <c r="AE29" s="12"/>
    </row>
    <row r="30" spans="1:31" s="3" customFormat="1" ht="12.95" customHeight="1" x14ac:dyDescent="0.2">
      <c r="F30" s="25"/>
      <c r="AE30" s="12"/>
    </row>
    <row r="31" spans="1:31" s="3" customFormat="1" ht="12.95" customHeight="1" x14ac:dyDescent="0.2">
      <c r="A31" s="48" t="s">
        <v>63</v>
      </c>
      <c r="B31" s="48"/>
      <c r="C31" s="48"/>
      <c r="D31" s="48"/>
      <c r="E31" s="48"/>
      <c r="F31" s="48"/>
      <c r="G31" s="48"/>
      <c r="H31" s="48"/>
      <c r="AE31" s="12"/>
    </row>
    <row r="32" spans="1:31" s="3" customFormat="1" ht="12.95" customHeight="1" x14ac:dyDescent="0.2">
      <c r="A32" s="13" t="s">
        <v>64</v>
      </c>
      <c r="F32" s="25"/>
      <c r="AE32" s="12"/>
    </row>
    <row r="33" spans="1:31" s="3" customFormat="1" ht="12.95" customHeight="1" x14ac:dyDescent="0.2">
      <c r="A33" s="13" t="s">
        <v>65</v>
      </c>
      <c r="F33" s="25"/>
      <c r="AE33" s="12"/>
    </row>
    <row r="34" spans="1:31" s="3" customFormat="1" ht="12.95" customHeight="1" x14ac:dyDescent="0.2">
      <c r="F34" s="25"/>
      <c r="AE34" s="12"/>
    </row>
  </sheetData>
  <mergeCells count="40">
    <mergeCell ref="C15:D15"/>
    <mergeCell ref="C16:D16"/>
    <mergeCell ref="C9:D9"/>
    <mergeCell ref="C10:D10"/>
    <mergeCell ref="C12:D12"/>
    <mergeCell ref="C13:D13"/>
    <mergeCell ref="C14:D14"/>
    <mergeCell ref="C11:D11"/>
    <mergeCell ref="A22:D22"/>
    <mergeCell ref="A31:H31"/>
    <mergeCell ref="AD5:AD6"/>
    <mergeCell ref="AE5:AE6"/>
    <mergeCell ref="C7:D7"/>
    <mergeCell ref="A17:D17"/>
    <mergeCell ref="C18:D18"/>
    <mergeCell ref="W5:X5"/>
    <mergeCell ref="Y5:Y6"/>
    <mergeCell ref="Z5:AA5"/>
    <mergeCell ref="AB5:AB6"/>
    <mergeCell ref="AC5:AC6"/>
    <mergeCell ref="C19:D19"/>
    <mergeCell ref="C20:D20"/>
    <mergeCell ref="C21:D21"/>
    <mergeCell ref="C8:D8"/>
    <mergeCell ref="Q2:T2"/>
    <mergeCell ref="A3:AE3"/>
    <mergeCell ref="A5:A6"/>
    <mergeCell ref="B5:B6"/>
    <mergeCell ref="C5:D6"/>
    <mergeCell ref="E5:E6"/>
    <mergeCell ref="F5:G5"/>
    <mergeCell ref="H5:H6"/>
    <mergeCell ref="I5:L5"/>
    <mergeCell ref="M5:M6"/>
    <mergeCell ref="N5:N6"/>
    <mergeCell ref="O5:P5"/>
    <mergeCell ref="Q5:Q6"/>
    <mergeCell ref="S5:S6"/>
    <mergeCell ref="T5:U5"/>
    <mergeCell ref="V5:V6"/>
  </mergeCells>
  <pageMargins left="0.39370078740157483" right="0.39370078740157483" top="0.39370078740157483" bottom="0.39370078740157483" header="0" footer="0"/>
  <pageSetup scale="50" fitToWidth="2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Шереметьева</dc:creator>
  <cp:lastModifiedBy>Степанец</cp:lastModifiedBy>
  <cp:lastPrinted>2022-01-24T08:14:26Z</cp:lastPrinted>
  <dcterms:created xsi:type="dcterms:W3CDTF">2022-01-18T11:56:39Z</dcterms:created>
  <dcterms:modified xsi:type="dcterms:W3CDTF">2022-07-14T04:33:51Z</dcterms:modified>
</cp:coreProperties>
</file>