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Юрченко Н.А. для\Мониторинги\Ежеквартальный отчет по инвалидам\2024\3 кв\Свод по инвалидам большой\"/>
    </mc:Choice>
  </mc:AlternateContent>
  <xr:revisionPtr revIDLastSave="0" documentId="13_ncr:1_{52B56901-A6FC-4C47-8E2A-B49F75F16677}" xr6:coauthVersionLast="45" xr6:coauthVersionMax="45" xr10:uidLastSave="{00000000-0000-0000-0000-000000000000}"/>
  <bookViews>
    <workbookView xWindow="-120" yWindow="-120" windowWidth="29040" windowHeight="15840" tabRatio="830" xr2:uid="{00000000-000D-0000-FFFF-FFFF00000000}"/>
  </bookViews>
  <sheets>
    <sheet name="Сводный отчет ОВЗ и инвалиды" sheetId="14" r:id="rId1"/>
    <sheet name="ПО по возрастам" sheetId="16" r:id="rId2"/>
  </sheets>
  <definedNames>
    <definedName name="_xlnm._FilterDatabase" localSheetId="1" hidden="1">'ПО по возрастам'!$A$6:$K$84</definedName>
    <definedName name="_xlnm._FilterDatabase" localSheetId="0" hidden="1">'Сводный отчет ОВЗ и инвалиды'!$A$8:$AT$85</definedName>
    <definedName name="cls_edu" localSheetId="1">#REF!</definedName>
    <definedName name="cls_edu">#REF!</definedName>
    <definedName name="cls_sub" localSheetId="1">#REF!</definedName>
    <definedName name="cls_sub">#REF!</definedName>
    <definedName name="ОВ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83" i="14" l="1"/>
  <c r="AL83" i="14"/>
  <c r="F83" i="14"/>
  <c r="E83" i="14"/>
  <c r="D83" i="14"/>
  <c r="C84" i="16" l="1"/>
  <c r="D84" i="16"/>
  <c r="E84" i="16"/>
  <c r="F84" i="16"/>
  <c r="G84" i="16"/>
  <c r="H84" i="16"/>
  <c r="I84" i="16"/>
  <c r="J84" i="16"/>
  <c r="K84" i="16"/>
  <c r="D86" i="14" l="1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Z86" i="14"/>
  <c r="AA86" i="14"/>
  <c r="AB86" i="14"/>
  <c r="AC86" i="14"/>
  <c r="AD86" i="14"/>
  <c r="AE86" i="14"/>
  <c r="AF86" i="14"/>
  <c r="AG86" i="14"/>
  <c r="AH86" i="14"/>
  <c r="AI86" i="14"/>
  <c r="AJ86" i="14"/>
  <c r="AK86" i="14"/>
  <c r="AL86" i="14"/>
  <c r="AM86" i="14"/>
  <c r="AN86" i="14"/>
  <c r="AO86" i="14"/>
  <c r="AP86" i="14"/>
  <c r="AQ86" i="14"/>
  <c r="AR86" i="14"/>
  <c r="AS86" i="14"/>
  <c r="AT86" i="14"/>
  <c r="C86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Юрченко Надежда Александровна</author>
  </authors>
  <commentList>
    <comment ref="C72" authorId="0" shapeId="0" xr:uid="{2D98D82D-7C81-4026-A4E2-97FB5FAEA65F}">
      <text>
        <r>
          <rPr>
            <b/>
            <sz val="12"/>
            <color indexed="81"/>
            <rFont val="Tahoma"/>
            <family val="2"/>
            <charset val="204"/>
          </rPr>
          <t>user:</t>
        </r>
        <r>
          <rPr>
            <sz val="12"/>
            <color indexed="81"/>
            <rFont val="Tahoma"/>
            <family val="2"/>
            <charset val="204"/>
          </rPr>
          <t xml:space="preserve">
указываете, что прием на программы ПО составил 20 человек, а во второй вкладке прописано 22 человека. Сколько в итоге?</t>
        </r>
      </text>
    </comment>
    <comment ref="D72" authorId="0" shapeId="0" xr:uid="{4577C236-41B9-4FD5-A163-C6C313D54CE9}">
      <text>
        <r>
          <rPr>
            <b/>
            <sz val="12"/>
            <color indexed="81"/>
            <rFont val="Tahoma"/>
            <family val="2"/>
            <charset val="204"/>
          </rPr>
          <t>user:</t>
        </r>
        <r>
          <rPr>
            <sz val="12"/>
            <color indexed="81"/>
            <rFont val="Tahoma"/>
            <family val="2"/>
            <charset val="204"/>
          </rPr>
          <t xml:space="preserve">
в данном столбце должна быть сумма столбцов 6-37. Сумма столбцов равна 4, а не 33. Во второй же вкладке у вас указано всего 13 человек.
Сколько в итоге слушателей обучаетс в вашей оранизации??</t>
        </r>
      </text>
    </comment>
    <comment ref="C73" authorId="1" shapeId="0" xr:uid="{764B58F0-DC3D-4BFB-B326-BD6624DF07BD}">
      <text>
        <r>
          <rPr>
            <b/>
            <sz val="11"/>
            <color indexed="81"/>
            <rFont val="Tahoma"/>
            <family val="2"/>
            <charset val="204"/>
          </rPr>
          <t>Юрченко Надежда Александровна:</t>
        </r>
        <r>
          <rPr>
            <sz val="11"/>
            <color indexed="81"/>
            <rFont val="Tahoma"/>
            <family val="2"/>
            <charset val="204"/>
          </rPr>
          <t xml:space="preserve">
во второй вкладке 15</t>
        </r>
      </text>
    </comment>
    <comment ref="D73" authorId="1" shapeId="0" xr:uid="{E7BC5D8A-1C53-4C76-92D8-F35AF7289AE3}">
      <text>
        <r>
          <rPr>
            <b/>
            <sz val="12"/>
            <color indexed="81"/>
            <rFont val="Tahoma"/>
            <family val="2"/>
            <charset val="204"/>
          </rPr>
          <t>Юрченко Надежда Александровна:</t>
        </r>
        <r>
          <rPr>
            <sz val="12"/>
            <color indexed="81"/>
            <rFont val="Tahoma"/>
            <family val="2"/>
            <charset val="204"/>
          </rPr>
          <t xml:space="preserve">
Указваете 25 чел, а в столбцах с 6 по 37 прописано только 4 человека.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0" authorId="0" shapeId="0" xr:uid="{9758EBFF-6A61-4499-8C8E-6FC0DBE69DF2}">
      <text>
        <r>
          <rPr>
            <b/>
            <sz val="14"/>
            <color indexed="81"/>
            <rFont val="Tahoma"/>
            <family val="2"/>
            <charset val="204"/>
          </rPr>
          <t>user:</t>
        </r>
        <r>
          <rPr>
            <sz val="14"/>
            <color indexed="81"/>
            <rFont val="Tahoma"/>
            <family val="2"/>
            <charset val="204"/>
          </rPr>
          <t xml:space="preserve">
22 или 20?</t>
        </r>
      </text>
    </comment>
    <comment ref="F70" authorId="0" shapeId="0" xr:uid="{8F26F29E-DD21-4FED-A18D-64AB67834A21}">
      <text>
        <r>
          <rPr>
            <b/>
            <sz val="14"/>
            <color indexed="81"/>
            <rFont val="Tahoma"/>
            <family val="2"/>
            <charset val="204"/>
          </rPr>
          <t>user:</t>
        </r>
        <r>
          <rPr>
            <sz val="14"/>
            <color indexed="81"/>
            <rFont val="Tahoma"/>
            <family val="2"/>
            <charset val="204"/>
          </rPr>
          <t xml:space="preserve">
13 или 33?</t>
        </r>
      </text>
    </comment>
  </commentList>
</comments>
</file>

<file path=xl/sharedStrings.xml><?xml version="1.0" encoding="utf-8"?>
<sst xmlns="http://schemas.openxmlformats.org/spreadsheetml/2006/main" count="237" uniqueCount="127">
  <si>
    <t>по слуху</t>
  </si>
  <si>
    <t>Наименование ПОУ</t>
  </si>
  <si>
    <t>Итого</t>
  </si>
  <si>
    <t>№ пп</t>
  </si>
  <si>
    <t>Справочно</t>
  </si>
  <si>
    <t>аутизм</t>
  </si>
  <si>
    <t>18 - 24 года</t>
  </si>
  <si>
    <t>25 - 44 года</t>
  </si>
  <si>
    <t>всего</t>
  </si>
  <si>
    <t>14 - 17 лет</t>
  </si>
  <si>
    <t>из них старше 18 лет</t>
  </si>
  <si>
    <t xml:space="preserve">КГБПОУ «Южный аграрный техникум»
</t>
  </si>
  <si>
    <t xml:space="preserve">КГБПОУ «Эвенкийский многопрофильный техникум»
</t>
  </si>
  <si>
    <t xml:space="preserve">КГБПОУ «Шушенский сельскохозяйственный техникум»
</t>
  </si>
  <si>
    <t xml:space="preserve">КГБПОУ «Шарыповский многопрофильный техникум»
</t>
  </si>
  <si>
    <t xml:space="preserve">КГБПОУ  «Уярский сельскохозяйственный техникум»
</t>
  </si>
  <si>
    <t xml:space="preserve">КГБПОУ «Ужурский многопрофильный техникум»
</t>
  </si>
  <si>
    <t>КГБПОУ "Туринский медицинский техникум"</t>
  </si>
  <si>
    <t xml:space="preserve">КГБПОУ «Техникум инновационных промышленых технологий и сервиса" </t>
  </si>
  <si>
    <t xml:space="preserve">КГБПОУ  «Техникум горных разработок им. В.П. Астафьева" 
</t>
  </si>
  <si>
    <t xml:space="preserve">КГБПОУ «Таймырский колледж»
</t>
  </si>
  <si>
    <t xml:space="preserve">КГБПОУ «Сосновоборский механико-технологический техникум»
</t>
  </si>
  <si>
    <t xml:space="preserve">КГБПОУ «Приангарский политехнический техникум»
</t>
  </si>
  <si>
    <t xml:space="preserve">КГБПОУ «Норильский техникум промышленных технологий и сервиса»
</t>
  </si>
  <si>
    <t xml:space="preserve">КГБПОУ «Норильский педагогический колледж»
</t>
  </si>
  <si>
    <t>КГБПОУ "Норильский медицинский техникум"</t>
  </si>
  <si>
    <t xml:space="preserve">КГБПОУ "Норильский колледж искусств" </t>
  </si>
  <si>
    <t xml:space="preserve">КГБПОУ «Назаровский энергостроительный техникум»
</t>
  </si>
  <si>
    <t xml:space="preserve">КГБПОУ  «Минусинский сельско-хозяйственный техникум» 
</t>
  </si>
  <si>
    <t xml:space="preserve">КГБПОУ «Минусинский педагогический  колледж им. А.С.Пушкина»
</t>
  </si>
  <si>
    <t>КГБПОУ "Минусинский медицинский техникум"</t>
  </si>
  <si>
    <t xml:space="preserve">КГБПОУ "Минусинский колледж культуры и искусства" </t>
  </si>
  <si>
    <t xml:space="preserve">ЧПОУ "Межрегиональный правовой колледж" </t>
  </si>
  <si>
    <t>ЧПОУ "Лесосибирский колледж "Знание"</t>
  </si>
  <si>
    <t xml:space="preserve">КГБПОУ  «Лесосибирский технологический техникум»
</t>
  </si>
  <si>
    <t xml:space="preserve">КГБПОУ «Красноярский юридический техникум»
</t>
  </si>
  <si>
    <t>КГБПОУ "Красноярское художественное учиище (техникум) им. В.И.Сурикова"</t>
  </si>
  <si>
    <t>КГАПОУ "Красноярский хареографический колледж"</t>
  </si>
  <si>
    <t xml:space="preserve">КГБПОУ «Красноярский технологический техникум пищевой промышленности»
</t>
  </si>
  <si>
    <t xml:space="preserve">КГАПОУ «Красноярский техникум транспорта и сервиса»
</t>
  </si>
  <si>
    <t xml:space="preserve">КГБПОУ «Красноярский техникум социальных технологий»
</t>
  </si>
  <si>
    <t xml:space="preserve">КГАПОУ «Красноярский техникум сварочных технологий и энергетики»
</t>
  </si>
  <si>
    <t xml:space="preserve">КГБПОУ «Красноярский техникум промышленного сервиса»
</t>
  </si>
  <si>
    <t xml:space="preserve">КГБПОУ «Красноярский строительный техникум»
</t>
  </si>
  <si>
    <t xml:space="preserve">КГБПОУ «Красноярский политехнический техникум»
</t>
  </si>
  <si>
    <t xml:space="preserve">КГБПОУ «Красноярский педагогический колледж №2"
</t>
  </si>
  <si>
    <t xml:space="preserve">КГБПОУ «Красноярский педагогический колледж №1 им. М.Горького" 
</t>
  </si>
  <si>
    <t xml:space="preserve">КГБПОУ "Лесосибирский медицинский техникум" </t>
  </si>
  <si>
    <t xml:space="preserve">КГБПОУ «Ачинский колледж отраслевых технологий и бизнеса»
</t>
  </si>
  <si>
    <t xml:space="preserve">КГАПОУ «Ачинский колледж транспорта и сельского хозяйства»
</t>
  </si>
  <si>
    <t>КГБПОУ "Ачинский медицинский техникум"</t>
  </si>
  <si>
    <t xml:space="preserve">КГБПОУ «Ачинский педагогический колледж»
</t>
  </si>
  <si>
    <t xml:space="preserve">КГАПОУ «Ачинский техникум нефти и газа»
</t>
  </si>
  <si>
    <t xml:space="preserve">КГБПОУ «Ачинский торгово-экономический техникум»
</t>
  </si>
  <si>
    <t xml:space="preserve">КГБПОУ «Балахтинский аграрный техникум»
</t>
  </si>
  <si>
    <t xml:space="preserve">КГБПОУ «Боготольский техникум транспорта»
</t>
  </si>
  <si>
    <t>ЧПОУ" Восточно-Сибирский техникум туризма и сервиса"</t>
  </si>
  <si>
    <t>КГБПОУ «Дивногорский гидроэнергетический техникум им. А.Е. Бочкина»</t>
  </si>
  <si>
    <t xml:space="preserve">КГАПОУ "Дивногорский колледж-интернат олимпийского резерва" </t>
  </si>
  <si>
    <t xml:space="preserve">КГБПОУ "Дивногорский медиценский техникум" </t>
  </si>
  <si>
    <t>КГБПОУ "Дивногорский техникум лесных технологий"</t>
  </si>
  <si>
    <t>КГАПОУ «Емельяновский дорожно-строительный техникум»</t>
  </si>
  <si>
    <t xml:space="preserve">КГБПОУ «Енисейский многопрофильный техникум»
</t>
  </si>
  <si>
    <t xml:space="preserve">КГБПОУ «Енисейский педагогический тхникум»
</t>
  </si>
  <si>
    <t xml:space="preserve">КГБПОУ «Зеленогорский техникум промышленных технологий и сервиса"
</t>
  </si>
  <si>
    <t xml:space="preserve">КГБПОУ «Игарский многопрофильный техникум»
</t>
  </si>
  <si>
    <t>КГБПОУ "Канский библиотеный колледж"</t>
  </si>
  <si>
    <t>КГБПОУ "Канский медицинский техникум"</t>
  </si>
  <si>
    <t xml:space="preserve">КГАПОУ "Канский педагогический колледж" </t>
  </si>
  <si>
    <t xml:space="preserve">КГБПОУ «Канский политехнический колледж»
</t>
  </si>
  <si>
    <t xml:space="preserve">КГБПОУ  «Канский техникум отраслевых технологий и сельского хозяйства»
</t>
  </si>
  <si>
    <t xml:space="preserve">КГБПОУ «Канский технологический колледж»
</t>
  </si>
  <si>
    <t xml:space="preserve">КГБПОУ «Красноярский аграрный техникум»
</t>
  </si>
  <si>
    <t xml:space="preserve">КГБПОУ «Красноярский автотранспортный техникум»
</t>
  </si>
  <si>
    <t xml:space="preserve">КГБПОУ «Красноярский базовый медицинский колледж им.  В.М.Крутовского»
</t>
  </si>
  <si>
    <t xml:space="preserve">ЧПОУ "Красноярский гуманитарно-экономический техникум" </t>
  </si>
  <si>
    <t>КГБПОУ "Красноярский колледж искусствы им. П.И. Иванова-Радкевича"</t>
  </si>
  <si>
    <t>КГАПОУ «Красноярский колледж олимпийского резерва»</t>
  </si>
  <si>
    <t xml:space="preserve">КГБПОУ «Красноярский колледж отраслевых технологий и предпринимательства»
</t>
  </si>
  <si>
    <t xml:space="preserve">КГБПОУ «Красноярский колледж радиоэлектроники и информационных технологий»
</t>
  </si>
  <si>
    <t xml:space="preserve">КГАПОУ «Красноярский колледж сферы услуг и предпринимательства»
</t>
  </si>
  <si>
    <t xml:space="preserve">ЧПОУ «Красноярский кооперативный техникум экономики, комерции и права" </t>
  </si>
  <si>
    <t xml:space="preserve">КГБПОУ "Красноярский медицинский техикум" </t>
  </si>
  <si>
    <t xml:space="preserve">КГАПОУ «Красноярский многопрофильный техникум им. В.П. Астафьева»
</t>
  </si>
  <si>
    <t xml:space="preserve">КГБПОУ  «Красноярский монтажный колледж»
</t>
  </si>
  <si>
    <t xml:space="preserve">КГБПОУ «Назаровский аграрный техникум им.  А.Ф. Вепрева»
</t>
  </si>
  <si>
    <t xml:space="preserve">КГБПОУ «Красноярский индустриально-металлургический техникум»
</t>
  </si>
  <si>
    <t xml:space="preserve">КГАПОУ «Техникум индустрии гостеприимства и сервиса»
</t>
  </si>
  <si>
    <t xml:space="preserve">всего </t>
  </si>
  <si>
    <t xml:space="preserve"> по зрению</t>
  </si>
  <si>
    <t xml:space="preserve">ода </t>
  </si>
  <si>
    <t>из них  старше 18 лет</t>
  </si>
  <si>
    <t>ментальные нарушения</t>
  </si>
  <si>
    <t>соматические заболевания (иные)</t>
  </si>
  <si>
    <t>трудоустроен по целевому договору</t>
  </si>
  <si>
    <t>не трудоустроен</t>
  </si>
  <si>
    <t>трудоустроен, но не по целевому договору</t>
  </si>
  <si>
    <t>ребенок-инвалид (инвалид с детства)</t>
  </si>
  <si>
    <t>мобильные</t>
  </si>
  <si>
    <t xml:space="preserve">на кресле-коляске </t>
  </si>
  <si>
    <t xml:space="preserve">инвалид 1 гр.    </t>
  </si>
  <si>
    <t xml:space="preserve">инвалид 2 гр.    </t>
  </si>
  <si>
    <t xml:space="preserve">инвалид 3 гр.    </t>
  </si>
  <si>
    <t>Обучающийся с  ОВЗ</t>
  </si>
  <si>
    <t>Заполняется при наличии группы инвалидности (ПМПК + МСЭ)</t>
  </si>
  <si>
    <t>Степень умственной отсталости</t>
  </si>
  <si>
    <t>Заполняется по тем, у кого только ОВЗ и нет инвалидности)</t>
  </si>
  <si>
    <t>легкая</t>
  </si>
  <si>
    <t>умеренная</t>
  </si>
  <si>
    <t>тяжелая</t>
  </si>
  <si>
    <t>Вся информация предоставляется ТОЛЬКО по обучающимся по программам профессионального обучения (коррекция)</t>
  </si>
  <si>
    <t xml:space="preserve">КГБПОУ  «Минусинский сельско-хозяйственный колледж» 
</t>
  </si>
  <si>
    <t>слушатель-сирота</t>
  </si>
  <si>
    <t>из них имеющие инвалидность</t>
  </si>
  <si>
    <t>Всего</t>
  </si>
  <si>
    <r>
      <t xml:space="preserve">Количество принятых в образовательное учреждение (ОУ) </t>
    </r>
    <r>
      <rPr>
        <b/>
        <sz val="12"/>
        <color rgb="FFFF0000"/>
        <rFont val="Calibri"/>
        <family val="2"/>
        <charset val="204"/>
        <scheme val="minor"/>
      </rPr>
      <t>(указывается прием слушателей в 2024 году,  по состоянию на 15.09.2024)</t>
    </r>
  </si>
  <si>
    <r>
      <t>Статистический отчет об слушателях, обучающихся по программа ПО на</t>
    </r>
    <r>
      <rPr>
        <b/>
        <sz val="16"/>
        <color rgb="FFFF0000"/>
        <rFont val="Calibri"/>
        <family val="2"/>
        <charset val="204"/>
        <scheme val="minor"/>
      </rPr>
      <t xml:space="preserve"> 15.09.2024г.</t>
    </r>
    <r>
      <rPr>
        <b/>
        <sz val="16"/>
        <color theme="1"/>
        <rFont val="Calibri"/>
        <family val="2"/>
        <charset val="204"/>
        <scheme val="minor"/>
      </rPr>
      <t>, чел. (слушатели, коррекция)</t>
    </r>
  </si>
  <si>
    <r>
      <t xml:space="preserve">Количество слушателей обучающихся в ОУ  </t>
    </r>
    <r>
      <rPr>
        <b/>
        <sz val="12"/>
        <color rgb="FFFF0000"/>
        <rFont val="Calibri"/>
        <family val="2"/>
        <charset val="204"/>
        <scheme val="minor"/>
      </rPr>
      <t>по состоянию на 15.09.2024г.</t>
    </r>
  </si>
  <si>
    <t>Количество выпусткников-слушателей (выпуск  2024 года)</t>
  </si>
  <si>
    <r>
      <t xml:space="preserve">Количество заключенных договоров о целевом обучении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15.09.2024)</t>
    </r>
  </si>
  <si>
    <r>
      <t xml:space="preserve">из числа выпусткников-слушателей </t>
    </r>
    <r>
      <rPr>
        <b/>
        <sz val="12"/>
        <color rgb="FFFF0000"/>
        <rFont val="Calibri"/>
        <family val="2"/>
        <charset val="204"/>
        <scheme val="minor"/>
      </rPr>
      <t>(выпуск  2024 года)</t>
    </r>
  </si>
  <si>
    <r>
      <t xml:space="preserve">Количество трудоустроенных выпусткников-слушателей (выпуск 2024года)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15.09.2024)</t>
    </r>
  </si>
  <si>
    <r>
      <t xml:space="preserve">Количество продолживших обучение из числа выпусткников-слушателей (выпуск  2024 года)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15.09.2024)</t>
    </r>
  </si>
  <si>
    <r>
      <t>Статистический отчет об слушателях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15.09.2024.</t>
    </r>
    <r>
      <rPr>
        <b/>
        <sz val="16"/>
        <color theme="1"/>
        <rFont val="Calibri"/>
        <family val="2"/>
        <charset val="204"/>
        <scheme val="minor"/>
      </rPr>
      <t>, чел.</t>
    </r>
  </si>
  <si>
    <r>
      <t xml:space="preserve">1. Численность слушателей  принятых на </t>
    </r>
    <r>
      <rPr>
        <b/>
        <sz val="12"/>
        <color theme="1"/>
        <rFont val="Calibri"/>
        <family val="2"/>
        <charset val="204"/>
        <scheme val="minor"/>
      </rPr>
      <t xml:space="preserve">обучение, чел.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(прием 2024 года, по состоянию на 15.09.2024)</t>
    </r>
  </si>
  <si>
    <r>
      <t xml:space="preserve">2.  Численность слушателей                 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(по состоянию на 15.09.2024)</t>
    </r>
  </si>
  <si>
    <r>
      <t xml:space="preserve">3.  Численность слушателей, успешно завершивших обучение в текущем году, чел. </t>
    </r>
    <r>
      <rPr>
        <b/>
        <sz val="12"/>
        <color rgb="FFFF0000"/>
        <rFont val="Calibri"/>
        <family val="2"/>
        <charset val="204"/>
        <scheme val="minor"/>
      </rPr>
      <t>(выпуск 2024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</si>
</sst>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</font>
    <font>
      <sz val="16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sz val="14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4" fillId="0" borderId="0" applyBorder="0" applyProtection="0"/>
  </cellStyleXfs>
  <cellXfs count="16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1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2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wrapText="1"/>
    </xf>
    <xf numFmtId="164" fontId="19" fillId="3" borderId="1" xfId="2" applyFont="1" applyFill="1" applyBorder="1" applyAlignment="1" applyProtection="1">
      <alignment horizontal="center" wrapText="1"/>
    </xf>
    <xf numFmtId="0" fontId="11" fillId="3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0" fontId="23" fillId="0" borderId="0" xfId="0" applyFont="1"/>
    <xf numFmtId="0" fontId="0" fillId="5" borderId="31" xfId="0" applyFill="1" applyBorder="1"/>
    <xf numFmtId="0" fontId="12" fillId="3" borderId="1" xfId="0" applyFont="1" applyFill="1" applyBorder="1" applyAlignment="1">
      <alignment horizontal="center"/>
    </xf>
    <xf numFmtId="0" fontId="24" fillId="3" borderId="5" xfId="0" applyFont="1" applyFill="1" applyBorder="1" applyAlignment="1">
      <alignment vertical="top" wrapText="1" shrinkToFit="1"/>
    </xf>
    <xf numFmtId="0" fontId="6" fillId="3" borderId="1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vertical="top" wrapText="1" shrinkToFit="1"/>
    </xf>
    <xf numFmtId="0" fontId="15" fillId="4" borderId="2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/>
    </xf>
    <xf numFmtId="0" fontId="26" fillId="3" borderId="10" xfId="0" applyFont="1" applyFill="1" applyBorder="1" applyAlignment="1">
      <alignment vertical="top" wrapText="1" shrinkToFit="1"/>
    </xf>
    <xf numFmtId="0" fontId="19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3" fillId="5" borderId="44" xfId="0" applyFont="1" applyFill="1" applyBorder="1"/>
    <xf numFmtId="0" fontId="5" fillId="3" borderId="40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12" fillId="3" borderId="4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0" fillId="3" borderId="1" xfId="0" applyFill="1" applyBorder="1"/>
    <xf numFmtId="0" fontId="10" fillId="2" borderId="49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0" fillId="8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9" borderId="3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10" borderId="3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31" xfId="0" applyFont="1" applyFill="1" applyBorder="1" applyAlignment="1">
      <alignment horizontal="center" vertical="center" wrapText="1"/>
    </xf>
    <xf numFmtId="0" fontId="25" fillId="5" borderId="0" xfId="0" applyFont="1" applyFill="1" applyBorder="1" applyAlignment="1">
      <alignment horizontal="center" vertical="center" wrapText="1"/>
    </xf>
    <xf numFmtId="0" fontId="25" fillId="5" borderId="21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54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6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15" fillId="4" borderId="43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wrapText="1"/>
    </xf>
    <xf numFmtId="0" fontId="15" fillId="5" borderId="25" xfId="0" applyFont="1" applyFill="1" applyBorder="1" applyAlignment="1">
      <alignment horizontal="center" wrapText="1"/>
    </xf>
    <xf numFmtId="0" fontId="10" fillId="5" borderId="25" xfId="0" applyFont="1" applyFill="1" applyBorder="1" applyAlignment="1">
      <alignment horizont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3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5" fillId="5" borderId="35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center" vertical="center" wrapText="1"/>
    </xf>
    <xf numFmtId="0" fontId="25" fillId="5" borderId="22" xfId="0" applyFont="1" applyFill="1" applyBorder="1" applyAlignment="1">
      <alignment horizontal="center" vertical="center" wrapText="1"/>
    </xf>
    <xf numFmtId="0" fontId="15" fillId="5" borderId="33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3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0"/>
  <sheetViews>
    <sheetView tabSelected="1" zoomScale="60" zoomScaleNormal="60" workbookViewId="0">
      <pane ySplit="7" topLeftCell="A73" activePane="bottomLeft" state="frozen"/>
      <selection pane="bottomLeft" activeCell="E83" sqref="E83"/>
    </sheetView>
  </sheetViews>
  <sheetFormatPr defaultRowHeight="18.75" x14ac:dyDescent="0.3"/>
  <cols>
    <col min="1" max="1" width="5.7109375" customWidth="1"/>
    <col min="2" max="2" width="41.140625" style="39" customWidth="1"/>
    <col min="3" max="3" width="27.85546875" style="10" customWidth="1"/>
    <col min="4" max="4" width="14.140625" style="10" customWidth="1"/>
    <col min="5" max="5" width="14.140625" style="9" customWidth="1"/>
    <col min="6" max="9" width="14.140625" style="10" customWidth="1"/>
    <col min="10" max="37" width="15.5703125" style="10" customWidth="1"/>
    <col min="38" max="39" width="16.42578125" style="9" customWidth="1"/>
    <col min="40" max="41" width="20.7109375" style="10" customWidth="1"/>
    <col min="42" max="42" width="20.7109375" style="9" customWidth="1"/>
    <col min="43" max="45" width="21.28515625" style="10" customWidth="1"/>
    <col min="46" max="46" width="28.28515625" style="3" customWidth="1"/>
  </cols>
  <sheetData>
    <row r="1" spans="1:46" ht="18.75" customHeight="1" thickBot="1" x14ac:dyDescent="0.4">
      <c r="B1" s="141" t="s">
        <v>116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</row>
    <row r="2" spans="1:46" s="2" customFormat="1" ht="35.25" customHeight="1" thickBot="1" x14ac:dyDescent="0.3">
      <c r="A2" s="114" t="s">
        <v>3</v>
      </c>
      <c r="B2" s="117" t="s">
        <v>1</v>
      </c>
      <c r="C2" s="117" t="s">
        <v>115</v>
      </c>
      <c r="D2" s="97" t="s">
        <v>117</v>
      </c>
      <c r="E2" s="98"/>
      <c r="F2" s="97" t="s">
        <v>103</v>
      </c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5"/>
      <c r="AL2" s="150" t="s">
        <v>4</v>
      </c>
      <c r="AM2" s="151"/>
      <c r="AN2" s="105" t="s">
        <v>118</v>
      </c>
      <c r="AO2" s="106"/>
      <c r="AP2" s="142" t="s">
        <v>121</v>
      </c>
      <c r="AQ2" s="105" t="s">
        <v>119</v>
      </c>
      <c r="AR2" s="147"/>
      <c r="AS2" s="147"/>
      <c r="AT2" s="142" t="s">
        <v>122</v>
      </c>
    </row>
    <row r="3" spans="1:46" s="2" customFormat="1" ht="46.5" customHeight="1" thickBot="1" x14ac:dyDescent="0.3">
      <c r="A3" s="115"/>
      <c r="B3" s="118"/>
      <c r="C3" s="118"/>
      <c r="D3" s="126"/>
      <c r="E3" s="127"/>
      <c r="F3" s="101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7"/>
      <c r="AL3" s="97" t="s">
        <v>112</v>
      </c>
      <c r="AM3" s="98"/>
      <c r="AN3" s="107"/>
      <c r="AO3" s="108"/>
      <c r="AP3" s="143"/>
      <c r="AQ3" s="107"/>
      <c r="AR3" s="148"/>
      <c r="AS3" s="148"/>
      <c r="AT3" s="143"/>
    </row>
    <row r="4" spans="1:46" s="2" customFormat="1" ht="46.5" customHeight="1" thickBot="1" x14ac:dyDescent="0.3">
      <c r="A4" s="115"/>
      <c r="B4" s="118"/>
      <c r="C4" s="118"/>
      <c r="D4" s="128"/>
      <c r="E4" s="129"/>
      <c r="F4" s="138" t="s">
        <v>106</v>
      </c>
      <c r="G4" s="139"/>
      <c r="H4" s="139"/>
      <c r="I4" s="140"/>
      <c r="J4" s="138" t="s">
        <v>104</v>
      </c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40"/>
      <c r="AL4" s="99"/>
      <c r="AM4" s="100"/>
      <c r="AN4" s="107"/>
      <c r="AO4" s="108"/>
      <c r="AP4" s="143"/>
      <c r="AQ4" s="109"/>
      <c r="AR4" s="149"/>
      <c r="AS4" s="149"/>
      <c r="AT4" s="143"/>
    </row>
    <row r="5" spans="1:46" s="1" customFormat="1" ht="54" customHeight="1" thickBot="1" x14ac:dyDescent="0.3">
      <c r="A5" s="115"/>
      <c r="B5" s="118"/>
      <c r="C5" s="118"/>
      <c r="D5" s="101"/>
      <c r="E5" s="102"/>
      <c r="F5" s="121" t="s">
        <v>105</v>
      </c>
      <c r="G5" s="122"/>
      <c r="H5" s="122"/>
      <c r="I5" s="123"/>
      <c r="J5" s="121" t="s">
        <v>97</v>
      </c>
      <c r="K5" s="122"/>
      <c r="L5" s="122"/>
      <c r="M5" s="122"/>
      <c r="N5" s="122"/>
      <c r="O5" s="122"/>
      <c r="P5" s="123"/>
      <c r="Q5" s="111" t="s">
        <v>100</v>
      </c>
      <c r="R5" s="112"/>
      <c r="S5" s="112"/>
      <c r="T5" s="112"/>
      <c r="U5" s="112"/>
      <c r="V5" s="112"/>
      <c r="W5" s="113"/>
      <c r="X5" s="124" t="s">
        <v>101</v>
      </c>
      <c r="Y5" s="125"/>
      <c r="Z5" s="125"/>
      <c r="AA5" s="125"/>
      <c r="AB5" s="125"/>
      <c r="AC5" s="125"/>
      <c r="AD5" s="100"/>
      <c r="AE5" s="111" t="s">
        <v>102</v>
      </c>
      <c r="AF5" s="112"/>
      <c r="AG5" s="112"/>
      <c r="AH5" s="112"/>
      <c r="AI5" s="112"/>
      <c r="AJ5" s="112"/>
      <c r="AK5" s="113"/>
      <c r="AL5" s="101"/>
      <c r="AM5" s="102"/>
      <c r="AN5" s="109"/>
      <c r="AO5" s="110"/>
      <c r="AP5" s="143"/>
      <c r="AQ5" s="105" t="s">
        <v>120</v>
      </c>
      <c r="AR5" s="147"/>
      <c r="AS5" s="147"/>
      <c r="AT5" s="143"/>
    </row>
    <row r="6" spans="1:46" s="1" customFormat="1" ht="54" customHeight="1" thickBot="1" x14ac:dyDescent="0.3">
      <c r="A6" s="115"/>
      <c r="B6" s="119"/>
      <c r="C6" s="118"/>
      <c r="D6" s="132" t="s">
        <v>88</v>
      </c>
      <c r="E6" s="145" t="s">
        <v>91</v>
      </c>
      <c r="F6" s="93" t="s">
        <v>107</v>
      </c>
      <c r="G6" s="95" t="s">
        <v>108</v>
      </c>
      <c r="H6" s="93" t="s">
        <v>109</v>
      </c>
      <c r="I6" s="95" t="s">
        <v>5</v>
      </c>
      <c r="J6" s="89" t="s">
        <v>0</v>
      </c>
      <c r="K6" s="89" t="s">
        <v>89</v>
      </c>
      <c r="L6" s="130" t="s">
        <v>90</v>
      </c>
      <c r="M6" s="131"/>
      <c r="N6" s="89" t="s">
        <v>92</v>
      </c>
      <c r="O6" s="89" t="s">
        <v>5</v>
      </c>
      <c r="P6" s="89" t="s">
        <v>93</v>
      </c>
      <c r="Q6" s="91" t="s">
        <v>0</v>
      </c>
      <c r="R6" s="91" t="s">
        <v>89</v>
      </c>
      <c r="S6" s="103" t="s">
        <v>90</v>
      </c>
      <c r="T6" s="104"/>
      <c r="U6" s="91" t="s">
        <v>92</v>
      </c>
      <c r="V6" s="91" t="s">
        <v>5</v>
      </c>
      <c r="W6" s="91" t="s">
        <v>93</v>
      </c>
      <c r="X6" s="89" t="s">
        <v>0</v>
      </c>
      <c r="Y6" s="89" t="s">
        <v>89</v>
      </c>
      <c r="Z6" s="130" t="s">
        <v>90</v>
      </c>
      <c r="AA6" s="131"/>
      <c r="AB6" s="89" t="s">
        <v>92</v>
      </c>
      <c r="AC6" s="89" t="s">
        <v>5</v>
      </c>
      <c r="AD6" s="89" t="s">
        <v>93</v>
      </c>
      <c r="AE6" s="91" t="s">
        <v>0</v>
      </c>
      <c r="AF6" s="91" t="s">
        <v>89</v>
      </c>
      <c r="AG6" s="103" t="s">
        <v>90</v>
      </c>
      <c r="AH6" s="104"/>
      <c r="AI6" s="91" t="s">
        <v>92</v>
      </c>
      <c r="AJ6" s="91" t="s">
        <v>5</v>
      </c>
      <c r="AK6" s="91" t="s">
        <v>93</v>
      </c>
      <c r="AL6" s="89" t="s">
        <v>8</v>
      </c>
      <c r="AM6" s="89" t="s">
        <v>10</v>
      </c>
      <c r="AN6" s="89" t="s">
        <v>114</v>
      </c>
      <c r="AO6" s="89" t="s">
        <v>113</v>
      </c>
      <c r="AP6" s="144"/>
      <c r="AQ6" s="109"/>
      <c r="AR6" s="149"/>
      <c r="AS6" s="149"/>
      <c r="AT6" s="144"/>
    </row>
    <row r="7" spans="1:46" s="1" customFormat="1" ht="74.25" customHeight="1" thickBot="1" x14ac:dyDescent="0.3">
      <c r="A7" s="116"/>
      <c r="B7" s="120"/>
      <c r="C7" s="120"/>
      <c r="D7" s="133"/>
      <c r="E7" s="146"/>
      <c r="F7" s="94"/>
      <c r="G7" s="96"/>
      <c r="H7" s="94"/>
      <c r="I7" s="96"/>
      <c r="J7" s="90"/>
      <c r="K7" s="90"/>
      <c r="L7" s="35" t="s">
        <v>98</v>
      </c>
      <c r="M7" s="35" t="s">
        <v>99</v>
      </c>
      <c r="N7" s="90"/>
      <c r="O7" s="90"/>
      <c r="P7" s="90"/>
      <c r="Q7" s="92"/>
      <c r="R7" s="92"/>
      <c r="S7" s="44" t="s">
        <v>98</v>
      </c>
      <c r="T7" s="44" t="s">
        <v>99</v>
      </c>
      <c r="U7" s="92"/>
      <c r="V7" s="92"/>
      <c r="W7" s="92"/>
      <c r="X7" s="90"/>
      <c r="Y7" s="90"/>
      <c r="Z7" s="35" t="s">
        <v>98</v>
      </c>
      <c r="AA7" s="35" t="s">
        <v>99</v>
      </c>
      <c r="AB7" s="90"/>
      <c r="AC7" s="90"/>
      <c r="AD7" s="90"/>
      <c r="AE7" s="92"/>
      <c r="AF7" s="92"/>
      <c r="AG7" s="44" t="s">
        <v>98</v>
      </c>
      <c r="AH7" s="44" t="s">
        <v>99</v>
      </c>
      <c r="AI7" s="92"/>
      <c r="AJ7" s="92"/>
      <c r="AK7" s="92"/>
      <c r="AL7" s="90"/>
      <c r="AM7" s="90"/>
      <c r="AN7" s="90"/>
      <c r="AO7" s="90"/>
      <c r="AP7" s="133"/>
      <c r="AQ7" s="36" t="s">
        <v>94</v>
      </c>
      <c r="AR7" s="35" t="s">
        <v>96</v>
      </c>
      <c r="AS7" s="36" t="s">
        <v>95</v>
      </c>
      <c r="AT7" s="133"/>
    </row>
    <row r="8" spans="1:46" s="6" customFormat="1" ht="18" customHeight="1" thickBot="1" x14ac:dyDescent="0.3">
      <c r="A8" s="66">
        <v>1</v>
      </c>
      <c r="B8" s="34">
        <v>2</v>
      </c>
      <c r="C8" s="34">
        <v>3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34">
        <v>10</v>
      </c>
      <c r="K8" s="34">
        <v>11</v>
      </c>
      <c r="L8" s="34">
        <v>12</v>
      </c>
      <c r="M8" s="34">
        <v>13</v>
      </c>
      <c r="N8" s="34">
        <v>14</v>
      </c>
      <c r="O8" s="34">
        <v>15</v>
      </c>
      <c r="P8" s="34">
        <v>16</v>
      </c>
      <c r="Q8" s="34">
        <v>17</v>
      </c>
      <c r="R8" s="34">
        <v>18</v>
      </c>
      <c r="S8" s="34">
        <v>19</v>
      </c>
      <c r="T8" s="34">
        <v>20</v>
      </c>
      <c r="U8" s="34">
        <v>21</v>
      </c>
      <c r="V8" s="34">
        <v>22</v>
      </c>
      <c r="W8" s="34">
        <v>23</v>
      </c>
      <c r="X8" s="34">
        <v>24</v>
      </c>
      <c r="Y8" s="34">
        <v>25</v>
      </c>
      <c r="Z8" s="34">
        <v>26</v>
      </c>
      <c r="AA8" s="34">
        <v>27</v>
      </c>
      <c r="AB8" s="34">
        <v>28</v>
      </c>
      <c r="AC8" s="34">
        <v>29</v>
      </c>
      <c r="AD8" s="34">
        <v>30</v>
      </c>
      <c r="AE8" s="34">
        <v>31</v>
      </c>
      <c r="AF8" s="34">
        <v>32</v>
      </c>
      <c r="AG8" s="34">
        <v>33</v>
      </c>
      <c r="AH8" s="34">
        <v>34</v>
      </c>
      <c r="AI8" s="34">
        <v>35</v>
      </c>
      <c r="AJ8" s="34">
        <v>36</v>
      </c>
      <c r="AK8" s="34">
        <v>37</v>
      </c>
      <c r="AL8" s="34">
        <v>38</v>
      </c>
      <c r="AM8" s="34">
        <v>39</v>
      </c>
      <c r="AN8" s="34">
        <v>40</v>
      </c>
      <c r="AO8" s="34">
        <v>41</v>
      </c>
      <c r="AP8" s="34">
        <v>42</v>
      </c>
      <c r="AQ8" s="37">
        <v>43</v>
      </c>
      <c r="AR8" s="37">
        <v>44</v>
      </c>
      <c r="AS8" s="37">
        <v>45</v>
      </c>
      <c r="AT8" s="37">
        <v>46</v>
      </c>
    </row>
    <row r="9" spans="1:46" s="13" customFormat="1" ht="48.75" customHeight="1" x14ac:dyDescent="0.3">
      <c r="A9" s="67">
        <v>1</v>
      </c>
      <c r="B9" s="52" t="s">
        <v>48</v>
      </c>
      <c r="C9" s="49">
        <v>30</v>
      </c>
      <c r="D9" s="50">
        <v>54</v>
      </c>
      <c r="E9" s="51">
        <v>10</v>
      </c>
      <c r="F9" s="51">
        <v>45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1</v>
      </c>
      <c r="N9" s="51">
        <v>5</v>
      </c>
      <c r="O9" s="51">
        <v>0</v>
      </c>
      <c r="P9" s="51">
        <v>2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1</v>
      </c>
      <c r="AC9" s="51">
        <v>0</v>
      </c>
      <c r="AD9" s="51">
        <v>0</v>
      </c>
      <c r="AE9" s="51">
        <v>0</v>
      </c>
      <c r="AF9" s="51">
        <v>0</v>
      </c>
      <c r="AG9" s="51">
        <v>0</v>
      </c>
      <c r="AH9" s="51">
        <v>0</v>
      </c>
      <c r="AI9" s="51">
        <v>0</v>
      </c>
      <c r="AJ9" s="51">
        <v>0</v>
      </c>
      <c r="AK9" s="51">
        <v>0</v>
      </c>
      <c r="AL9" s="50">
        <v>15</v>
      </c>
      <c r="AM9" s="51">
        <v>5</v>
      </c>
      <c r="AN9" s="50">
        <v>40</v>
      </c>
      <c r="AO9" s="50">
        <v>14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</row>
    <row r="10" spans="1:46" s="13" customFormat="1" ht="45" customHeight="1" x14ac:dyDescent="0.3">
      <c r="A10" s="67">
        <v>2</v>
      </c>
      <c r="B10" s="43" t="s">
        <v>49</v>
      </c>
      <c r="C10" s="41">
        <v>73</v>
      </c>
      <c r="D10" s="12">
        <v>141</v>
      </c>
      <c r="E10" s="11">
        <v>31</v>
      </c>
      <c r="F10" s="11">
        <v>123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0</v>
      </c>
      <c r="N10" s="11">
        <v>6</v>
      </c>
      <c r="O10" s="11">
        <v>1</v>
      </c>
      <c r="P10" s="11">
        <v>2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1</v>
      </c>
      <c r="AA10" s="11">
        <v>0</v>
      </c>
      <c r="AB10" s="11">
        <v>6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1</v>
      </c>
      <c r="AJ10" s="11">
        <v>0</v>
      </c>
      <c r="AK10" s="11">
        <v>0</v>
      </c>
      <c r="AL10" s="12">
        <v>15</v>
      </c>
      <c r="AM10" s="11">
        <v>6</v>
      </c>
      <c r="AN10" s="12">
        <v>48</v>
      </c>
      <c r="AO10" s="12">
        <v>3</v>
      </c>
      <c r="AP10" s="76">
        <v>30</v>
      </c>
      <c r="AQ10" s="76">
        <v>0</v>
      </c>
      <c r="AR10" s="76">
        <v>30</v>
      </c>
      <c r="AS10" s="76">
        <v>17</v>
      </c>
      <c r="AT10" s="76">
        <v>1</v>
      </c>
    </row>
    <row r="11" spans="1:46" s="21" customFormat="1" ht="43.5" customHeight="1" x14ac:dyDescent="0.3">
      <c r="A11" s="67">
        <v>3</v>
      </c>
      <c r="B11" s="43" t="s">
        <v>50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</row>
    <row r="12" spans="1:46" s="13" customFormat="1" ht="43.5" customHeight="1" x14ac:dyDescent="0.25">
      <c r="A12" s="67">
        <v>4</v>
      </c>
      <c r="B12" s="43" t="s">
        <v>51</v>
      </c>
      <c r="C12" s="40">
        <v>0</v>
      </c>
      <c r="D12" s="40">
        <v>0</v>
      </c>
      <c r="E12" s="40">
        <v>0</v>
      </c>
      <c r="F12" s="40">
        <v>0</v>
      </c>
      <c r="G12" s="40"/>
      <c r="H12" s="40">
        <v>0</v>
      </c>
      <c r="I12" s="40"/>
      <c r="J12" s="40">
        <v>0</v>
      </c>
      <c r="K12" s="40">
        <v>0</v>
      </c>
      <c r="L12" s="40">
        <v>0</v>
      </c>
      <c r="M12" s="40"/>
      <c r="N12" s="40">
        <v>0</v>
      </c>
      <c r="O12" s="40">
        <v>0</v>
      </c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</row>
    <row r="13" spans="1:46" s="13" customFormat="1" ht="42.75" customHeight="1" x14ac:dyDescent="0.25">
      <c r="A13" s="67">
        <v>5</v>
      </c>
      <c r="B13" s="43" t="s">
        <v>52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</row>
    <row r="14" spans="1:46" s="21" customFormat="1" ht="45.75" customHeight="1" x14ac:dyDescent="0.3">
      <c r="A14" s="67">
        <v>6</v>
      </c>
      <c r="B14" s="43" t="s">
        <v>53</v>
      </c>
      <c r="C14" s="40">
        <v>32</v>
      </c>
      <c r="D14" s="14">
        <v>70</v>
      </c>
      <c r="E14" s="16">
        <v>13</v>
      </c>
      <c r="F14" s="16">
        <v>0</v>
      </c>
      <c r="G14" s="16">
        <v>64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3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2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1</v>
      </c>
      <c r="AJ14" s="16">
        <v>0</v>
      </c>
      <c r="AK14" s="16">
        <v>0</v>
      </c>
      <c r="AL14" s="14">
        <v>1</v>
      </c>
      <c r="AM14" s="16">
        <v>0</v>
      </c>
      <c r="AN14" s="14">
        <v>32</v>
      </c>
      <c r="AO14" s="14">
        <v>7</v>
      </c>
      <c r="AP14" s="14">
        <v>25</v>
      </c>
      <c r="AQ14" s="14">
        <v>0</v>
      </c>
      <c r="AR14" s="14">
        <v>0</v>
      </c>
      <c r="AS14" s="14">
        <v>0</v>
      </c>
      <c r="AT14" s="14">
        <v>1</v>
      </c>
    </row>
    <row r="15" spans="1:46" s="13" customFormat="1" ht="42.75" customHeight="1" x14ac:dyDescent="0.25">
      <c r="A15" s="67">
        <v>7</v>
      </c>
      <c r="B15" s="43" t="s">
        <v>54</v>
      </c>
      <c r="C15" s="40">
        <v>39</v>
      </c>
      <c r="D15" s="14">
        <v>72</v>
      </c>
      <c r="E15" s="16"/>
      <c r="F15" s="16">
        <v>71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1</v>
      </c>
      <c r="AL15" s="14">
        <v>0</v>
      </c>
      <c r="AM15" s="16">
        <v>0</v>
      </c>
      <c r="AN15" s="14">
        <v>24</v>
      </c>
      <c r="AO15" s="14">
        <v>0</v>
      </c>
      <c r="AP15" s="14">
        <v>24</v>
      </c>
      <c r="AQ15" s="14">
        <v>0</v>
      </c>
      <c r="AR15" s="14">
        <v>10</v>
      </c>
      <c r="AS15" s="14">
        <v>14</v>
      </c>
      <c r="AT15" s="14"/>
    </row>
    <row r="16" spans="1:46" s="13" customFormat="1" ht="43.5" customHeight="1" x14ac:dyDescent="0.25">
      <c r="A16" s="67">
        <v>8</v>
      </c>
      <c r="B16" s="43" t="s">
        <v>55</v>
      </c>
      <c r="C16" s="40">
        <v>13</v>
      </c>
      <c r="D16" s="14">
        <v>22</v>
      </c>
      <c r="E16" s="16">
        <v>2</v>
      </c>
      <c r="F16" s="16">
        <v>5</v>
      </c>
      <c r="G16" s="16">
        <v>12</v>
      </c>
      <c r="H16" s="16"/>
      <c r="I16" s="16"/>
      <c r="J16" s="16"/>
      <c r="K16" s="16"/>
      <c r="L16" s="16"/>
      <c r="M16" s="16"/>
      <c r="N16" s="16">
        <v>4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>
        <v>1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4">
        <v>8</v>
      </c>
      <c r="AM16" s="16">
        <v>1</v>
      </c>
      <c r="AN16" s="14">
        <v>12</v>
      </c>
      <c r="AO16" s="14">
        <v>3</v>
      </c>
      <c r="AP16" s="14">
        <v>3</v>
      </c>
      <c r="AQ16" s="14">
        <v>0</v>
      </c>
      <c r="AR16" s="14">
        <v>0</v>
      </c>
      <c r="AS16" s="14">
        <v>0</v>
      </c>
      <c r="AT16" s="14">
        <v>1</v>
      </c>
    </row>
    <row r="17" spans="1:46" s="13" customFormat="1" ht="43.5" customHeight="1" x14ac:dyDescent="0.25">
      <c r="A17" s="67">
        <v>9</v>
      </c>
      <c r="B17" s="43" t="s">
        <v>56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/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</row>
    <row r="18" spans="1:46" s="13" customFormat="1" ht="61.5" customHeight="1" x14ac:dyDescent="0.25">
      <c r="A18" s="67">
        <v>10</v>
      </c>
      <c r="B18" s="43" t="s">
        <v>57</v>
      </c>
      <c r="C18" s="40">
        <v>7</v>
      </c>
      <c r="D18" s="14">
        <v>21</v>
      </c>
      <c r="E18" s="16">
        <v>5</v>
      </c>
      <c r="F18" s="16">
        <v>21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>
        <v>0</v>
      </c>
      <c r="AF18" s="16"/>
      <c r="AG18" s="16"/>
      <c r="AH18" s="16"/>
      <c r="AI18" s="16"/>
      <c r="AJ18" s="16"/>
      <c r="AK18" s="16"/>
      <c r="AL18" s="14">
        <v>10</v>
      </c>
      <c r="AM18" s="16">
        <v>3</v>
      </c>
      <c r="AN18" s="14">
        <v>9</v>
      </c>
      <c r="AO18" s="14">
        <v>0</v>
      </c>
      <c r="AP18" s="14">
        <v>4</v>
      </c>
      <c r="AQ18" s="14">
        <v>0</v>
      </c>
      <c r="AR18" s="14">
        <v>0</v>
      </c>
      <c r="AS18" s="14">
        <v>0</v>
      </c>
      <c r="AT18" s="14">
        <v>0</v>
      </c>
    </row>
    <row r="19" spans="1:46" s="13" customFormat="1" ht="42.75" customHeight="1" x14ac:dyDescent="0.25">
      <c r="A19" s="67">
        <v>11</v>
      </c>
      <c r="B19" s="43" t="s">
        <v>58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</row>
    <row r="20" spans="1:46" s="13" customFormat="1" ht="37.5" customHeight="1" x14ac:dyDescent="0.25">
      <c r="A20" s="67">
        <v>12</v>
      </c>
      <c r="B20" s="43" t="s">
        <v>59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</row>
    <row r="21" spans="1:46" s="13" customFormat="1" ht="45" customHeight="1" x14ac:dyDescent="0.25">
      <c r="A21" s="67">
        <v>13</v>
      </c>
      <c r="B21" s="43" t="s">
        <v>60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</row>
    <row r="22" spans="1:46" s="13" customFormat="1" ht="42.75" customHeight="1" x14ac:dyDescent="0.25">
      <c r="A22" s="67">
        <v>14</v>
      </c>
      <c r="B22" s="43" t="s">
        <v>61</v>
      </c>
      <c r="C22" s="32">
        <v>35</v>
      </c>
      <c r="D22" s="16">
        <v>77</v>
      </c>
      <c r="E22" s="16">
        <v>10</v>
      </c>
      <c r="F22" s="16">
        <v>71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2</v>
      </c>
      <c r="O22" s="16">
        <v>2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2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19</v>
      </c>
      <c r="AM22" s="16">
        <v>5</v>
      </c>
      <c r="AN22" s="16">
        <v>48</v>
      </c>
      <c r="AO22" s="16">
        <v>2</v>
      </c>
      <c r="AP22" s="16">
        <v>29</v>
      </c>
      <c r="AQ22" s="16">
        <v>0</v>
      </c>
      <c r="AR22" s="16">
        <v>22</v>
      </c>
      <c r="AS22" s="16">
        <v>0</v>
      </c>
      <c r="AT22" s="16">
        <v>2</v>
      </c>
    </row>
    <row r="23" spans="1:46" s="13" customFormat="1" ht="42.75" customHeight="1" x14ac:dyDescent="0.25">
      <c r="A23" s="67">
        <v>15</v>
      </c>
      <c r="B23" s="43" t="s">
        <v>62</v>
      </c>
      <c r="C23" s="40">
        <v>46</v>
      </c>
      <c r="D23" s="14">
        <v>80</v>
      </c>
      <c r="E23" s="78">
        <v>10</v>
      </c>
      <c r="F23" s="16">
        <v>79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4">
        <v>13</v>
      </c>
      <c r="AM23" s="16">
        <v>0</v>
      </c>
      <c r="AN23" s="14">
        <v>29</v>
      </c>
      <c r="AO23" s="14">
        <v>1</v>
      </c>
      <c r="AP23" s="14">
        <v>29</v>
      </c>
      <c r="AQ23" s="14">
        <v>0</v>
      </c>
      <c r="AR23" s="14">
        <v>0</v>
      </c>
      <c r="AS23" s="14">
        <v>0</v>
      </c>
      <c r="AT23" s="14">
        <v>0</v>
      </c>
    </row>
    <row r="24" spans="1:46" s="13" customFormat="1" ht="41.25" customHeight="1" x14ac:dyDescent="0.25">
      <c r="A24" s="67">
        <v>16</v>
      </c>
      <c r="B24" s="43" t="s">
        <v>63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</row>
    <row r="25" spans="1:46" s="13" customFormat="1" ht="53.25" customHeight="1" x14ac:dyDescent="0.25">
      <c r="A25" s="67">
        <v>17</v>
      </c>
      <c r="B25" s="43" t="s">
        <v>64</v>
      </c>
      <c r="C25" s="40">
        <v>45</v>
      </c>
      <c r="D25" s="14">
        <v>84</v>
      </c>
      <c r="E25" s="16">
        <v>31</v>
      </c>
      <c r="F25" s="16">
        <v>67</v>
      </c>
      <c r="G25" s="16"/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4">
        <v>17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74">
        <v>27</v>
      </c>
      <c r="AM25" s="72">
        <v>3</v>
      </c>
      <c r="AN25" s="14">
        <v>37</v>
      </c>
      <c r="AO25" s="14">
        <v>8</v>
      </c>
      <c r="AP25" s="14">
        <v>23</v>
      </c>
      <c r="AQ25" s="14">
        <v>0</v>
      </c>
      <c r="AR25" s="14">
        <v>23</v>
      </c>
      <c r="AS25" s="14">
        <v>9</v>
      </c>
      <c r="AT25" s="14">
        <v>5</v>
      </c>
    </row>
    <row r="26" spans="1:46" s="13" customFormat="1" ht="41.25" customHeight="1" x14ac:dyDescent="0.25">
      <c r="A26" s="67">
        <v>18</v>
      </c>
      <c r="B26" s="43" t="s">
        <v>65</v>
      </c>
      <c r="C26" s="40">
        <v>2</v>
      </c>
      <c r="D26" s="14">
        <v>9</v>
      </c>
      <c r="E26" s="16">
        <v>3</v>
      </c>
      <c r="F26" s="16">
        <v>8</v>
      </c>
      <c r="G26" s="16"/>
      <c r="H26" s="16"/>
      <c r="I26" s="16"/>
      <c r="J26" s="16"/>
      <c r="K26" s="16"/>
      <c r="L26" s="16"/>
      <c r="M26" s="16"/>
      <c r="N26" s="16"/>
      <c r="O26" s="16"/>
      <c r="P26" s="16">
        <v>1</v>
      </c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4">
        <v>1</v>
      </c>
      <c r="AM26" s="16"/>
      <c r="AN26" s="14">
        <v>4</v>
      </c>
      <c r="AO26" s="14">
        <v>1</v>
      </c>
      <c r="AP26" s="14">
        <v>3</v>
      </c>
      <c r="AQ26" s="14">
        <v>0</v>
      </c>
      <c r="AR26" s="14">
        <v>3</v>
      </c>
      <c r="AS26" s="14">
        <v>0</v>
      </c>
      <c r="AT26" s="14">
        <v>0</v>
      </c>
    </row>
    <row r="27" spans="1:46" s="21" customFormat="1" ht="31.5" x14ac:dyDescent="0.3">
      <c r="A27" s="67">
        <v>19</v>
      </c>
      <c r="B27" s="43" t="s">
        <v>66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</row>
    <row r="28" spans="1:46" s="13" customFormat="1" ht="31.5" x14ac:dyDescent="0.25">
      <c r="A28" s="67">
        <v>20</v>
      </c>
      <c r="B28" s="43" t="s">
        <v>67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</row>
    <row r="29" spans="1:46" s="13" customFormat="1" ht="43.5" customHeight="1" x14ac:dyDescent="0.25">
      <c r="A29" s="67">
        <v>21</v>
      </c>
      <c r="B29" s="43" t="s">
        <v>68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>
        <v>116</v>
      </c>
      <c r="AO29" s="40">
        <v>3</v>
      </c>
      <c r="AP29" s="40">
        <v>84</v>
      </c>
      <c r="AQ29" s="40">
        <v>40</v>
      </c>
      <c r="AR29" s="40">
        <v>44</v>
      </c>
      <c r="AS29" s="40">
        <v>24</v>
      </c>
      <c r="AT29" s="40">
        <v>8</v>
      </c>
    </row>
    <row r="30" spans="1:46" s="13" customFormat="1" ht="43.5" customHeight="1" x14ac:dyDescent="0.3">
      <c r="A30" s="67">
        <v>22</v>
      </c>
      <c r="B30" s="43" t="s">
        <v>69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</row>
    <row r="31" spans="1:46" s="13" customFormat="1" ht="60" customHeight="1" x14ac:dyDescent="0.25">
      <c r="A31" s="67">
        <v>23</v>
      </c>
      <c r="B31" s="43" t="s">
        <v>70</v>
      </c>
      <c r="C31" s="40">
        <v>165</v>
      </c>
      <c r="D31" s="14">
        <v>324</v>
      </c>
      <c r="E31" s="48">
        <v>39</v>
      </c>
      <c r="F31" s="48">
        <v>320</v>
      </c>
      <c r="G31" s="48">
        <v>0</v>
      </c>
      <c r="H31" s="48">
        <v>0</v>
      </c>
      <c r="I31" s="48">
        <v>0</v>
      </c>
      <c r="J31" s="48">
        <v>1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3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160</v>
      </c>
      <c r="AO31" s="48">
        <v>0</v>
      </c>
      <c r="AP31" s="14">
        <v>139</v>
      </c>
      <c r="AQ31" s="14">
        <v>2</v>
      </c>
      <c r="AR31" s="14">
        <v>137</v>
      </c>
      <c r="AS31" s="14">
        <v>21</v>
      </c>
      <c r="AT31" s="14">
        <v>0</v>
      </c>
    </row>
    <row r="32" spans="1:46" s="13" customFormat="1" ht="44.25" customHeight="1" x14ac:dyDescent="0.25">
      <c r="A32" s="67">
        <v>24</v>
      </c>
      <c r="B32" s="43" t="s">
        <v>71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0</v>
      </c>
      <c r="AT32" s="40">
        <v>0</v>
      </c>
    </row>
    <row r="33" spans="1:46" s="13" customFormat="1" ht="48" customHeight="1" x14ac:dyDescent="0.25">
      <c r="A33" s="67">
        <v>25</v>
      </c>
      <c r="B33" s="43" t="s">
        <v>73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</row>
    <row r="34" spans="1:46" s="13" customFormat="1" ht="41.25" customHeight="1" x14ac:dyDescent="0.25">
      <c r="A34" s="67">
        <v>26</v>
      </c>
      <c r="B34" s="43" t="s">
        <v>72</v>
      </c>
      <c r="C34" s="40">
        <v>10</v>
      </c>
      <c r="D34" s="14">
        <v>26</v>
      </c>
      <c r="E34" s="16">
        <v>2</v>
      </c>
      <c r="F34" s="16">
        <v>24</v>
      </c>
      <c r="G34" s="16">
        <v>0</v>
      </c>
      <c r="H34" s="16">
        <v>0</v>
      </c>
      <c r="I34" s="16">
        <v>0</v>
      </c>
      <c r="J34" s="16">
        <v>1</v>
      </c>
      <c r="K34" s="16">
        <v>0</v>
      </c>
      <c r="L34" s="16">
        <v>0</v>
      </c>
      <c r="M34" s="16">
        <v>0</v>
      </c>
      <c r="N34" s="16">
        <v>1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4">
        <v>1</v>
      </c>
      <c r="AM34" s="16">
        <v>0</v>
      </c>
      <c r="AN34" s="14">
        <v>15</v>
      </c>
      <c r="AO34" s="14">
        <v>1</v>
      </c>
      <c r="AP34" s="14">
        <v>15</v>
      </c>
      <c r="AQ34" s="14">
        <v>0</v>
      </c>
      <c r="AR34" s="14">
        <v>15</v>
      </c>
      <c r="AS34" s="14">
        <v>0</v>
      </c>
      <c r="AT34" s="14">
        <v>0</v>
      </c>
    </row>
    <row r="35" spans="1:46" s="13" customFormat="1" ht="63.75" customHeight="1" x14ac:dyDescent="0.25">
      <c r="A35" s="67">
        <v>27</v>
      </c>
      <c r="B35" s="43" t="s">
        <v>74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</row>
    <row r="36" spans="1:46" s="13" customFormat="1" ht="46.5" customHeight="1" x14ac:dyDescent="0.25">
      <c r="A36" s="67">
        <v>28</v>
      </c>
      <c r="B36" s="43" t="s">
        <v>75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</row>
    <row r="37" spans="1:46" s="13" customFormat="1" ht="46.5" customHeight="1" x14ac:dyDescent="0.25">
      <c r="A37" s="67">
        <v>29</v>
      </c>
      <c r="B37" s="43" t="s">
        <v>86</v>
      </c>
      <c r="C37" s="40">
        <v>8</v>
      </c>
      <c r="D37" s="14">
        <v>17</v>
      </c>
      <c r="E37" s="16">
        <v>10</v>
      </c>
      <c r="F37" s="16">
        <v>8</v>
      </c>
      <c r="G37" s="16">
        <v>0</v>
      </c>
      <c r="H37" s="16"/>
      <c r="I37" s="16"/>
      <c r="J37" s="16"/>
      <c r="K37" s="16"/>
      <c r="L37" s="16"/>
      <c r="M37" s="16"/>
      <c r="N37" s="16">
        <v>7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>
        <v>1</v>
      </c>
      <c r="AC37" s="16"/>
      <c r="AD37" s="16"/>
      <c r="AE37" s="16"/>
      <c r="AF37" s="16"/>
      <c r="AG37" s="16"/>
      <c r="AH37" s="16"/>
      <c r="AI37" s="16">
        <v>1</v>
      </c>
      <c r="AJ37" s="16"/>
      <c r="AK37" s="16"/>
      <c r="AL37" s="14">
        <v>4</v>
      </c>
      <c r="AM37" s="16">
        <v>3</v>
      </c>
      <c r="AN37" s="14">
        <v>14</v>
      </c>
      <c r="AO37" s="14">
        <v>7</v>
      </c>
      <c r="AP37" s="14">
        <v>3</v>
      </c>
      <c r="AQ37" s="14"/>
      <c r="AR37" s="14"/>
      <c r="AS37" s="14"/>
      <c r="AT37" s="14">
        <v>0</v>
      </c>
    </row>
    <row r="38" spans="1:46" s="13" customFormat="1" ht="60" customHeight="1" x14ac:dyDescent="0.25">
      <c r="A38" s="67">
        <v>30</v>
      </c>
      <c r="B38" s="43" t="s">
        <v>76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0</v>
      </c>
      <c r="AM38" s="40">
        <v>0</v>
      </c>
      <c r="AN38" s="40">
        <v>0</v>
      </c>
      <c r="AO38" s="40">
        <v>0</v>
      </c>
      <c r="AP38" s="40">
        <v>0</v>
      </c>
      <c r="AQ38" s="40">
        <v>0</v>
      </c>
      <c r="AR38" s="40">
        <v>0</v>
      </c>
      <c r="AS38" s="40">
        <v>0</v>
      </c>
      <c r="AT38" s="40">
        <v>0</v>
      </c>
    </row>
    <row r="39" spans="1:46" s="22" customFormat="1" ht="46.5" customHeight="1" x14ac:dyDescent="0.25">
      <c r="A39" s="67">
        <v>31</v>
      </c>
      <c r="B39" s="43" t="s">
        <v>77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</row>
    <row r="40" spans="1:46" s="13" customFormat="1" ht="45.75" customHeight="1" x14ac:dyDescent="0.25">
      <c r="A40" s="67">
        <v>32</v>
      </c>
      <c r="B40" s="43" t="s">
        <v>78</v>
      </c>
      <c r="C40" s="40">
        <v>46</v>
      </c>
      <c r="D40" s="14">
        <v>84</v>
      </c>
      <c r="E40" s="16">
        <v>26</v>
      </c>
      <c r="F40" s="16">
        <v>78</v>
      </c>
      <c r="G40" s="16"/>
      <c r="H40" s="16">
        <v>0</v>
      </c>
      <c r="I40" s="16">
        <v>0</v>
      </c>
      <c r="J40" s="16">
        <v>2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>
        <v>3</v>
      </c>
      <c r="AC40" s="16"/>
      <c r="AD40" s="16"/>
      <c r="AE40" s="16"/>
      <c r="AF40" s="16"/>
      <c r="AG40" s="16"/>
      <c r="AH40" s="16"/>
      <c r="AI40" s="16">
        <v>1</v>
      </c>
      <c r="AJ40" s="16"/>
      <c r="AK40" s="16"/>
      <c r="AL40" s="14">
        <v>0</v>
      </c>
      <c r="AM40" s="16">
        <v>0</v>
      </c>
      <c r="AN40" s="88"/>
      <c r="AO40" s="88"/>
      <c r="AP40" s="88">
        <v>42</v>
      </c>
      <c r="AQ40" s="14">
        <v>0</v>
      </c>
      <c r="AR40" s="88">
        <v>42</v>
      </c>
      <c r="AS40" s="88">
        <v>1</v>
      </c>
      <c r="AT40" s="14">
        <v>0</v>
      </c>
    </row>
    <row r="41" spans="1:46" s="13" customFormat="1" ht="54" customHeight="1" x14ac:dyDescent="0.25">
      <c r="A41" s="67">
        <v>33</v>
      </c>
      <c r="B41" s="43" t="s">
        <v>79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</row>
    <row r="42" spans="1:46" s="13" customFormat="1" ht="39.75" customHeight="1" x14ac:dyDescent="0.25">
      <c r="A42" s="67">
        <v>34</v>
      </c>
      <c r="B42" s="43" t="s">
        <v>80</v>
      </c>
      <c r="C42" s="40">
        <v>40</v>
      </c>
      <c r="D42" s="53">
        <v>78</v>
      </c>
      <c r="E42" s="54">
        <v>39</v>
      </c>
      <c r="F42" s="53">
        <v>57</v>
      </c>
      <c r="G42" s="53">
        <v>9</v>
      </c>
      <c r="H42" s="53">
        <v>3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2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1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53">
        <v>5</v>
      </c>
      <c r="AE42" s="53">
        <v>0</v>
      </c>
      <c r="AF42" s="53">
        <v>0</v>
      </c>
      <c r="AG42" s="53">
        <v>0</v>
      </c>
      <c r="AH42" s="53">
        <v>0</v>
      </c>
      <c r="AI42" s="53">
        <v>0</v>
      </c>
      <c r="AJ42" s="53">
        <v>0</v>
      </c>
      <c r="AK42" s="53">
        <v>1</v>
      </c>
      <c r="AL42" s="55">
        <v>20</v>
      </c>
      <c r="AM42" s="53">
        <v>5</v>
      </c>
      <c r="AN42" s="55">
        <v>38</v>
      </c>
      <c r="AO42" s="55">
        <v>12</v>
      </c>
      <c r="AP42" s="75">
        <v>19</v>
      </c>
      <c r="AQ42" s="75">
        <v>0</v>
      </c>
      <c r="AR42" s="75">
        <v>0</v>
      </c>
      <c r="AS42" s="75">
        <v>0</v>
      </c>
      <c r="AT42" s="75">
        <v>0</v>
      </c>
    </row>
    <row r="43" spans="1:46" s="13" customFormat="1" ht="54.75" customHeight="1" x14ac:dyDescent="0.25">
      <c r="A43" s="67">
        <v>35</v>
      </c>
      <c r="B43" s="43" t="s">
        <v>81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</row>
    <row r="44" spans="1:46" s="13" customFormat="1" ht="31.5" x14ac:dyDescent="0.25">
      <c r="A44" s="67">
        <v>36</v>
      </c>
      <c r="B44" s="43" t="s">
        <v>82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</row>
    <row r="45" spans="1:46" s="13" customFormat="1" ht="60" customHeight="1" x14ac:dyDescent="0.25">
      <c r="A45" s="67">
        <v>37</v>
      </c>
      <c r="B45" s="43" t="s">
        <v>83</v>
      </c>
      <c r="C45" s="40">
        <v>6</v>
      </c>
      <c r="D45" s="46">
        <v>16</v>
      </c>
      <c r="E45" s="47">
        <v>6</v>
      </c>
      <c r="F45" s="47">
        <v>13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>
        <v>3</v>
      </c>
      <c r="AJ45" s="47"/>
      <c r="AK45" s="47"/>
      <c r="AL45" s="46">
        <v>2</v>
      </c>
      <c r="AM45" s="47">
        <v>1</v>
      </c>
      <c r="AN45" s="46">
        <v>8</v>
      </c>
      <c r="AO45" s="46">
        <v>0</v>
      </c>
      <c r="AP45" s="14">
        <v>7</v>
      </c>
      <c r="AQ45" s="14">
        <v>0</v>
      </c>
      <c r="AR45" s="14">
        <v>0</v>
      </c>
      <c r="AS45" s="14">
        <v>0</v>
      </c>
      <c r="AT45" s="14">
        <v>8</v>
      </c>
    </row>
    <row r="46" spans="1:46" s="13" customFormat="1" ht="42.75" customHeight="1" x14ac:dyDescent="0.25">
      <c r="A46" s="67">
        <v>38</v>
      </c>
      <c r="B46" s="43" t="s">
        <v>84</v>
      </c>
      <c r="C46" s="82">
        <v>43</v>
      </c>
      <c r="D46" s="83">
        <v>86</v>
      </c>
      <c r="E46" s="84">
        <v>37</v>
      </c>
      <c r="F46" s="84">
        <v>48</v>
      </c>
      <c r="G46" s="84">
        <v>12</v>
      </c>
      <c r="H46" s="84">
        <v>0</v>
      </c>
      <c r="I46" s="84">
        <v>0</v>
      </c>
      <c r="J46" s="84">
        <v>1</v>
      </c>
      <c r="K46" s="84">
        <v>0</v>
      </c>
      <c r="L46" s="84">
        <v>0</v>
      </c>
      <c r="M46" s="84">
        <v>0</v>
      </c>
      <c r="N46" s="84">
        <v>10</v>
      </c>
      <c r="O46" s="84">
        <v>1</v>
      </c>
      <c r="P46" s="84">
        <v>2</v>
      </c>
      <c r="Q46" s="84">
        <v>1</v>
      </c>
      <c r="R46" s="84">
        <v>0</v>
      </c>
      <c r="S46" s="84">
        <v>0</v>
      </c>
      <c r="T46" s="84">
        <v>0</v>
      </c>
      <c r="U46" s="84">
        <v>2</v>
      </c>
      <c r="V46" s="84">
        <v>0</v>
      </c>
      <c r="W46" s="84">
        <v>0</v>
      </c>
      <c r="X46" s="84">
        <v>0</v>
      </c>
      <c r="Y46" s="84">
        <v>0</v>
      </c>
      <c r="Z46" s="84">
        <v>0</v>
      </c>
      <c r="AA46" s="84">
        <v>0</v>
      </c>
      <c r="AB46" s="84">
        <v>5</v>
      </c>
      <c r="AC46" s="84">
        <v>0</v>
      </c>
      <c r="AD46" s="84">
        <v>2</v>
      </c>
      <c r="AE46" s="84">
        <v>0</v>
      </c>
      <c r="AF46" s="84">
        <v>0</v>
      </c>
      <c r="AG46" s="84">
        <v>0</v>
      </c>
      <c r="AH46" s="84">
        <v>0</v>
      </c>
      <c r="AI46" s="84">
        <v>2</v>
      </c>
      <c r="AJ46" s="84">
        <v>0</v>
      </c>
      <c r="AK46" s="84">
        <v>0</v>
      </c>
      <c r="AL46" s="83">
        <v>14</v>
      </c>
      <c r="AM46" s="84">
        <v>10</v>
      </c>
      <c r="AN46" s="83">
        <v>39</v>
      </c>
      <c r="AO46" s="83">
        <v>7</v>
      </c>
      <c r="AP46" s="83">
        <v>39</v>
      </c>
      <c r="AQ46" s="83">
        <v>0</v>
      </c>
      <c r="AR46" s="83">
        <v>27</v>
      </c>
      <c r="AS46" s="83">
        <v>12</v>
      </c>
      <c r="AT46" s="83">
        <v>3</v>
      </c>
    </row>
    <row r="47" spans="1:46" s="13" customFormat="1" ht="63" x14ac:dyDescent="0.25">
      <c r="A47" s="67">
        <v>39</v>
      </c>
      <c r="B47" s="43" t="s">
        <v>46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</row>
    <row r="48" spans="1:46" s="21" customFormat="1" ht="38.25" customHeight="1" x14ac:dyDescent="0.3">
      <c r="A48" s="67">
        <v>40</v>
      </c>
      <c r="B48" s="43" t="s">
        <v>45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0</v>
      </c>
      <c r="AT48" s="40">
        <v>0</v>
      </c>
    </row>
    <row r="49" spans="1:46" s="13" customFormat="1" ht="41.25" customHeight="1" x14ac:dyDescent="0.25">
      <c r="A49" s="67">
        <v>41</v>
      </c>
      <c r="B49" s="43" t="s">
        <v>44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/>
      <c r="I49" s="40"/>
      <c r="J49" s="40"/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v>0</v>
      </c>
      <c r="T49" s="40"/>
      <c r="U49" s="40">
        <v>0</v>
      </c>
      <c r="V49" s="40">
        <v>0</v>
      </c>
      <c r="W49" s="40">
        <v>0</v>
      </c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</row>
    <row r="50" spans="1:46" s="15" customFormat="1" ht="39" customHeight="1" x14ac:dyDescent="0.25">
      <c r="A50" s="67">
        <v>42</v>
      </c>
      <c r="B50" s="43" t="s">
        <v>43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0</v>
      </c>
      <c r="AM50" s="40">
        <v>0</v>
      </c>
      <c r="AN50" s="40">
        <v>0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</row>
    <row r="51" spans="1:46" s="13" customFormat="1" ht="40.5" customHeight="1" x14ac:dyDescent="0.35">
      <c r="A51" s="67">
        <v>43</v>
      </c>
      <c r="B51" s="43" t="s">
        <v>42</v>
      </c>
      <c r="C51" s="56">
        <v>42</v>
      </c>
      <c r="D51" s="14">
        <v>87</v>
      </c>
      <c r="E51" s="48">
        <v>14</v>
      </c>
      <c r="F51" s="48">
        <v>75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3</v>
      </c>
      <c r="O51" s="48">
        <v>1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5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3</v>
      </c>
      <c r="AJ51" s="48">
        <v>0</v>
      </c>
      <c r="AK51" s="48">
        <v>0</v>
      </c>
      <c r="AL51" s="14">
        <v>23</v>
      </c>
      <c r="AM51" s="48">
        <v>6</v>
      </c>
      <c r="AN51" s="14">
        <v>47</v>
      </c>
      <c r="AO51" s="14">
        <v>3</v>
      </c>
      <c r="AP51" s="12">
        <v>37</v>
      </c>
      <c r="AQ51" s="12">
        <v>0</v>
      </c>
      <c r="AR51" s="12">
        <v>0</v>
      </c>
      <c r="AS51" s="12">
        <v>0</v>
      </c>
      <c r="AT51" s="12">
        <v>1</v>
      </c>
    </row>
    <row r="52" spans="1:46" s="13" customFormat="1" ht="37.5" customHeight="1" x14ac:dyDescent="0.25">
      <c r="A52" s="67">
        <v>44</v>
      </c>
      <c r="B52" s="43" t="s">
        <v>41</v>
      </c>
      <c r="C52" s="40">
        <v>30</v>
      </c>
      <c r="D52" s="14">
        <v>56</v>
      </c>
      <c r="E52" s="16">
        <v>12</v>
      </c>
      <c r="F52" s="16">
        <v>54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1</v>
      </c>
      <c r="M52" s="16">
        <v>0</v>
      </c>
      <c r="N52" s="16">
        <v>1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4">
        <v>0</v>
      </c>
      <c r="AM52" s="16">
        <v>0</v>
      </c>
      <c r="AN52" s="14">
        <v>37</v>
      </c>
      <c r="AO52" s="14">
        <v>5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</row>
    <row r="53" spans="1:46" s="25" customFormat="1" ht="37.5" customHeight="1" x14ac:dyDescent="0.25">
      <c r="A53" s="67">
        <v>45</v>
      </c>
      <c r="B53" s="43" t="s">
        <v>40</v>
      </c>
      <c r="C53" s="40">
        <v>65</v>
      </c>
      <c r="D53" s="14">
        <v>140</v>
      </c>
      <c r="E53" s="14">
        <v>31</v>
      </c>
      <c r="F53" s="14">
        <v>119</v>
      </c>
      <c r="G53" s="14">
        <v>2</v>
      </c>
      <c r="H53" s="14">
        <v>0</v>
      </c>
      <c r="I53" s="14">
        <v>0</v>
      </c>
      <c r="J53" s="14">
        <v>4</v>
      </c>
      <c r="K53" s="14">
        <v>0</v>
      </c>
      <c r="L53" s="14">
        <v>3</v>
      </c>
      <c r="M53" s="14">
        <v>0</v>
      </c>
      <c r="N53" s="14">
        <v>4</v>
      </c>
      <c r="O53" s="14">
        <v>0</v>
      </c>
      <c r="P53" s="14">
        <v>3</v>
      </c>
      <c r="Q53" s="14">
        <v>0</v>
      </c>
      <c r="R53" s="14">
        <v>0</v>
      </c>
      <c r="S53" s="14">
        <v>0</v>
      </c>
      <c r="T53" s="14">
        <v>0</v>
      </c>
      <c r="U53" s="14">
        <v>1</v>
      </c>
      <c r="V53" s="14">
        <v>0</v>
      </c>
      <c r="W53" s="14">
        <v>0</v>
      </c>
      <c r="X53" s="14">
        <v>0</v>
      </c>
      <c r="Y53" s="14">
        <v>0</v>
      </c>
      <c r="Z53" s="14">
        <v>1</v>
      </c>
      <c r="AA53" s="14">
        <v>0</v>
      </c>
      <c r="AB53" s="14">
        <v>2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1</v>
      </c>
      <c r="AL53" s="14">
        <v>27</v>
      </c>
      <c r="AM53" s="14">
        <v>3</v>
      </c>
      <c r="AN53" s="14">
        <v>62</v>
      </c>
      <c r="AO53" s="14">
        <v>8</v>
      </c>
      <c r="AP53" s="14">
        <v>49</v>
      </c>
      <c r="AQ53" s="14">
        <v>0</v>
      </c>
      <c r="AR53" s="14">
        <v>0</v>
      </c>
      <c r="AS53" s="14">
        <v>0</v>
      </c>
      <c r="AT53" s="14">
        <v>0</v>
      </c>
    </row>
    <row r="54" spans="1:46" s="13" customFormat="1" ht="37.5" customHeight="1" x14ac:dyDescent="0.25">
      <c r="A54" s="67">
        <v>46</v>
      </c>
      <c r="B54" s="43" t="s">
        <v>39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/>
      <c r="L54" s="40">
        <v>0</v>
      </c>
      <c r="M54" s="40">
        <v>0</v>
      </c>
      <c r="N54" s="40">
        <v>0</v>
      </c>
      <c r="O54" s="40">
        <v>0</v>
      </c>
      <c r="P54" s="40"/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/>
      <c r="X54" s="40"/>
      <c r="Y54" s="40"/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</row>
    <row r="55" spans="1:46" s="13" customFormat="1" ht="53.25" customHeight="1" x14ac:dyDescent="0.25">
      <c r="A55" s="67">
        <v>47</v>
      </c>
      <c r="B55" s="43" t="s">
        <v>38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45">
        <v>0</v>
      </c>
      <c r="AO55" s="45">
        <v>0</v>
      </c>
      <c r="AP55" s="45">
        <v>0</v>
      </c>
      <c r="AQ55" s="45">
        <v>0</v>
      </c>
      <c r="AR55" s="45">
        <v>0</v>
      </c>
      <c r="AS55" s="45">
        <v>0</v>
      </c>
      <c r="AT55" s="45">
        <v>0</v>
      </c>
    </row>
    <row r="56" spans="1:46" s="13" customFormat="1" ht="31.5" x14ac:dyDescent="0.25">
      <c r="A56" s="67">
        <v>48</v>
      </c>
      <c r="B56" s="43" t="s">
        <v>37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</row>
    <row r="57" spans="1:46" s="13" customFormat="1" ht="47.25" x14ac:dyDescent="0.25">
      <c r="A57" s="67">
        <v>49</v>
      </c>
      <c r="B57" s="43" t="s">
        <v>36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</row>
    <row r="58" spans="1:46" s="13" customFormat="1" ht="38.25" customHeight="1" x14ac:dyDescent="0.25">
      <c r="A58" s="67">
        <v>50</v>
      </c>
      <c r="B58" s="43" t="s">
        <v>35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</row>
    <row r="59" spans="1:46" s="13" customFormat="1" ht="31.5" x14ac:dyDescent="0.25">
      <c r="A59" s="67">
        <v>51</v>
      </c>
      <c r="B59" s="43" t="s">
        <v>47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</row>
    <row r="60" spans="1:46" s="13" customFormat="1" ht="36" customHeight="1" x14ac:dyDescent="0.25">
      <c r="A60" s="67">
        <v>52</v>
      </c>
      <c r="B60" s="43" t="s">
        <v>34</v>
      </c>
      <c r="C60" s="40">
        <v>46</v>
      </c>
      <c r="D60" s="14">
        <v>96</v>
      </c>
      <c r="E60" s="16">
        <v>22</v>
      </c>
      <c r="F60" s="16">
        <v>93</v>
      </c>
      <c r="G60" s="16"/>
      <c r="H60" s="16"/>
      <c r="I60" s="16"/>
      <c r="J60" s="16"/>
      <c r="K60" s="16">
        <v>1</v>
      </c>
      <c r="L60" s="16"/>
      <c r="M60" s="16"/>
      <c r="N60" s="16"/>
      <c r="O60" s="16"/>
      <c r="P60" s="16">
        <v>2</v>
      </c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>
        <v>1</v>
      </c>
      <c r="AM60" s="16">
        <v>1</v>
      </c>
      <c r="AN60" s="14">
        <v>49</v>
      </c>
      <c r="AO60" s="14">
        <v>0</v>
      </c>
      <c r="AP60" s="14">
        <v>43</v>
      </c>
      <c r="AQ60" s="14">
        <v>0</v>
      </c>
      <c r="AR60" s="14">
        <v>43</v>
      </c>
      <c r="AS60" s="14">
        <v>6</v>
      </c>
      <c r="AT60" s="14">
        <v>0</v>
      </c>
    </row>
    <row r="61" spans="1:46" s="13" customFormat="1" ht="31.5" x14ac:dyDescent="0.25">
      <c r="A61" s="67">
        <v>53</v>
      </c>
      <c r="B61" s="43" t="s">
        <v>33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</row>
    <row r="62" spans="1:46" s="13" customFormat="1" ht="39.75" customHeight="1" x14ac:dyDescent="0.25">
      <c r="A62" s="67">
        <v>54</v>
      </c>
      <c r="B62" s="43" t="s">
        <v>32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5">
        <v>0</v>
      </c>
      <c r="AP62" s="45">
        <v>0</v>
      </c>
      <c r="AQ62" s="45">
        <v>0</v>
      </c>
      <c r="AR62" s="45">
        <v>0</v>
      </c>
      <c r="AS62" s="45">
        <v>0</v>
      </c>
      <c r="AT62" s="45">
        <v>0</v>
      </c>
    </row>
    <row r="63" spans="1:46" s="13" customFormat="1" ht="31.5" x14ac:dyDescent="0.25">
      <c r="A63" s="67">
        <v>55</v>
      </c>
      <c r="B63" s="43" t="s">
        <v>31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</row>
    <row r="64" spans="1:46" s="13" customFormat="1" ht="31.5" x14ac:dyDescent="0.25">
      <c r="A64" s="67">
        <v>56</v>
      </c>
      <c r="B64" s="43" t="s">
        <v>30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</row>
    <row r="65" spans="1:46" s="13" customFormat="1" ht="61.5" customHeight="1" x14ac:dyDescent="0.25">
      <c r="A65" s="67">
        <v>57</v>
      </c>
      <c r="B65" s="43" t="s">
        <v>29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/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/>
      <c r="AT65" s="40">
        <v>0</v>
      </c>
    </row>
    <row r="66" spans="1:46" s="13" customFormat="1" ht="36.75" customHeight="1" x14ac:dyDescent="0.25">
      <c r="A66" s="67">
        <v>58</v>
      </c>
      <c r="B66" s="43" t="s">
        <v>111</v>
      </c>
      <c r="C66" s="40">
        <v>57</v>
      </c>
      <c r="D66" s="14">
        <v>118</v>
      </c>
      <c r="E66" s="14">
        <v>29</v>
      </c>
      <c r="F66" s="14">
        <v>103</v>
      </c>
      <c r="G66" s="14"/>
      <c r="H66" s="14"/>
      <c r="I66" s="14"/>
      <c r="J66" s="14"/>
      <c r="K66" s="14"/>
      <c r="L66" s="14"/>
      <c r="M66" s="14"/>
      <c r="N66" s="14">
        <v>13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>
        <v>2</v>
      </c>
      <c r="AC66" s="14"/>
      <c r="AD66" s="14"/>
      <c r="AE66" s="14"/>
      <c r="AF66" s="14"/>
      <c r="AG66" s="14"/>
      <c r="AH66" s="14"/>
      <c r="AI66" s="14"/>
      <c r="AJ66" s="14"/>
      <c r="AK66" s="14"/>
      <c r="AL66" s="14">
        <v>19</v>
      </c>
      <c r="AM66" s="14">
        <v>2</v>
      </c>
      <c r="AN66" s="14">
        <v>53</v>
      </c>
      <c r="AO66" s="14">
        <v>15</v>
      </c>
      <c r="AP66" s="14">
        <v>12</v>
      </c>
      <c r="AQ66" s="14"/>
      <c r="AR66" s="14"/>
      <c r="AS66" s="14"/>
      <c r="AT66" s="14">
        <v>2</v>
      </c>
    </row>
    <row r="67" spans="1:46" s="13" customFormat="1" ht="41.25" customHeight="1" x14ac:dyDescent="0.25">
      <c r="A67" s="67">
        <v>59</v>
      </c>
      <c r="B67" s="43" t="s">
        <v>85</v>
      </c>
      <c r="C67" s="40">
        <v>45</v>
      </c>
      <c r="D67" s="14">
        <v>95</v>
      </c>
      <c r="E67" s="16">
        <v>7</v>
      </c>
      <c r="F67" s="16">
        <v>86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2</v>
      </c>
      <c r="M67" s="16">
        <v>0</v>
      </c>
      <c r="N67" s="16">
        <v>0</v>
      </c>
      <c r="O67" s="16">
        <v>0</v>
      </c>
      <c r="P67" s="16">
        <v>4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1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2</v>
      </c>
      <c r="AL67" s="14">
        <v>1</v>
      </c>
      <c r="AM67" s="16">
        <v>0</v>
      </c>
      <c r="AN67" s="14">
        <v>29</v>
      </c>
      <c r="AO67" s="14">
        <v>1</v>
      </c>
      <c r="AP67" s="14">
        <v>23</v>
      </c>
      <c r="AQ67" s="14">
        <v>0</v>
      </c>
      <c r="AR67" s="14">
        <v>23</v>
      </c>
      <c r="AS67" s="14">
        <v>0</v>
      </c>
      <c r="AT67" s="14">
        <v>6</v>
      </c>
    </row>
    <row r="68" spans="1:46" s="13" customFormat="1" ht="46.5" customHeight="1" x14ac:dyDescent="0.25">
      <c r="A68" s="67">
        <v>60</v>
      </c>
      <c r="B68" s="43" t="s">
        <v>27</v>
      </c>
      <c r="C68" s="40">
        <v>10</v>
      </c>
      <c r="D68" s="14">
        <v>25</v>
      </c>
      <c r="E68" s="16">
        <v>6</v>
      </c>
      <c r="F68" s="16">
        <v>22</v>
      </c>
      <c r="G68" s="16"/>
      <c r="H68" s="16"/>
      <c r="I68" s="16"/>
      <c r="J68" s="16"/>
      <c r="K68" s="16"/>
      <c r="L68" s="16"/>
      <c r="M68" s="16"/>
      <c r="N68" s="16"/>
      <c r="O68" s="16"/>
      <c r="P68" s="16">
        <v>3</v>
      </c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4">
        <v>2</v>
      </c>
      <c r="AM68" s="16">
        <v>1</v>
      </c>
      <c r="AN68" s="14">
        <v>15</v>
      </c>
      <c r="AO68" s="14">
        <v>2</v>
      </c>
      <c r="AP68" s="14"/>
      <c r="AQ68" s="14"/>
      <c r="AR68" s="14"/>
      <c r="AS68" s="14"/>
      <c r="AT68" s="14"/>
    </row>
    <row r="69" spans="1:46" s="13" customFormat="1" ht="37.5" customHeight="1" x14ac:dyDescent="0.25">
      <c r="A69" s="67">
        <v>61</v>
      </c>
      <c r="B69" s="43" t="s">
        <v>26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</row>
    <row r="70" spans="1:46" s="13" customFormat="1" ht="38.25" customHeight="1" x14ac:dyDescent="0.25">
      <c r="A70" s="67">
        <v>62</v>
      </c>
      <c r="B70" s="43" t="s">
        <v>25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</row>
    <row r="71" spans="1:46" s="22" customFormat="1" ht="37.5" customHeight="1" x14ac:dyDescent="0.25">
      <c r="A71" s="67">
        <v>63</v>
      </c>
      <c r="B71" s="43" t="s">
        <v>24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</row>
    <row r="72" spans="1:46" s="13" customFormat="1" ht="61.5" customHeight="1" x14ac:dyDescent="0.25">
      <c r="A72" s="67">
        <v>64</v>
      </c>
      <c r="B72" s="43" t="s">
        <v>23</v>
      </c>
      <c r="C72" s="68">
        <v>20</v>
      </c>
      <c r="D72" s="69">
        <v>33</v>
      </c>
      <c r="E72" s="58">
        <v>5</v>
      </c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>
        <v>4</v>
      </c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7">
        <v>2</v>
      </c>
      <c r="AM72" s="58">
        <v>1</v>
      </c>
      <c r="AN72" s="57">
        <v>25</v>
      </c>
      <c r="AO72" s="57">
        <v>11</v>
      </c>
      <c r="AP72" s="57">
        <v>16</v>
      </c>
      <c r="AQ72" s="57"/>
      <c r="AR72" s="57"/>
      <c r="AS72" s="57"/>
      <c r="AT72" s="57"/>
    </row>
    <row r="73" spans="1:46" s="13" customFormat="1" ht="45.75" customHeight="1" x14ac:dyDescent="0.25">
      <c r="A73" s="67">
        <v>65</v>
      </c>
      <c r="B73" s="43" t="s">
        <v>22</v>
      </c>
      <c r="C73" s="80">
        <v>3</v>
      </c>
      <c r="D73" s="74">
        <v>25</v>
      </c>
      <c r="E73" s="16">
        <v>5</v>
      </c>
      <c r="F73" s="16"/>
      <c r="G73" s="16">
        <v>4</v>
      </c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57">
        <v>1</v>
      </c>
      <c r="AM73" s="58">
        <v>0</v>
      </c>
      <c r="AN73" s="57">
        <v>11</v>
      </c>
      <c r="AO73" s="57">
        <v>0</v>
      </c>
      <c r="AP73" s="57">
        <v>2</v>
      </c>
      <c r="AQ73" s="57">
        <v>0</v>
      </c>
      <c r="AR73" s="57">
        <v>6</v>
      </c>
      <c r="AS73" s="57">
        <v>5</v>
      </c>
      <c r="AT73" s="57">
        <v>0</v>
      </c>
    </row>
    <row r="74" spans="1:46" s="13" customFormat="1" ht="42.75" customHeight="1" x14ac:dyDescent="0.25">
      <c r="A74" s="67">
        <v>66</v>
      </c>
      <c r="B74" s="43" t="s">
        <v>21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</row>
    <row r="75" spans="1:46" s="13" customFormat="1" ht="33.75" customHeight="1" x14ac:dyDescent="0.25">
      <c r="A75" s="67">
        <v>67</v>
      </c>
      <c r="B75" s="43" t="s">
        <v>20</v>
      </c>
      <c r="C75" s="40">
        <v>0</v>
      </c>
      <c r="D75" s="14">
        <v>20</v>
      </c>
      <c r="E75" s="16">
        <v>11</v>
      </c>
      <c r="F75" s="16">
        <v>17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3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4">
        <v>2</v>
      </c>
      <c r="AM75" s="14">
        <v>1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</row>
    <row r="76" spans="1:46" s="13" customFormat="1" ht="45.75" customHeight="1" x14ac:dyDescent="0.25">
      <c r="A76" s="67">
        <v>68</v>
      </c>
      <c r="B76" s="43" t="s">
        <v>19</v>
      </c>
      <c r="C76" s="77">
        <v>68</v>
      </c>
      <c r="D76" s="75">
        <v>132</v>
      </c>
      <c r="E76" s="78">
        <v>25</v>
      </c>
      <c r="F76" s="78">
        <v>129</v>
      </c>
      <c r="G76" s="78"/>
      <c r="H76" s="78"/>
      <c r="I76" s="78"/>
      <c r="J76" s="78"/>
      <c r="K76" s="78"/>
      <c r="L76" s="78">
        <v>1</v>
      </c>
      <c r="M76" s="78"/>
      <c r="N76" s="78">
        <v>2</v>
      </c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5">
        <v>32</v>
      </c>
      <c r="AM76" s="78">
        <v>4</v>
      </c>
      <c r="AN76" s="75">
        <v>70</v>
      </c>
      <c r="AO76" s="75">
        <v>2</v>
      </c>
      <c r="AP76" s="75">
        <v>66</v>
      </c>
      <c r="AQ76" s="75"/>
      <c r="AR76" s="75"/>
      <c r="AS76" s="75"/>
      <c r="AT76" s="75"/>
    </row>
    <row r="77" spans="1:46" s="13" customFormat="1" ht="42.75" customHeight="1" x14ac:dyDescent="0.25">
      <c r="A77" s="67">
        <v>69</v>
      </c>
      <c r="B77" s="43" t="s">
        <v>87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/>
      <c r="AN77" s="40">
        <v>0</v>
      </c>
      <c r="AO77" s="40"/>
      <c r="AP77" s="40"/>
      <c r="AQ77" s="40"/>
      <c r="AR77" s="40"/>
      <c r="AS77" s="40"/>
      <c r="AT77" s="40"/>
    </row>
    <row r="78" spans="1:46" s="13" customFormat="1" ht="40.5" customHeight="1" x14ac:dyDescent="0.25">
      <c r="A78" s="67">
        <v>70</v>
      </c>
      <c r="B78" s="43" t="s">
        <v>18</v>
      </c>
      <c r="C78" s="40">
        <v>21</v>
      </c>
      <c r="D78" s="14">
        <v>39</v>
      </c>
      <c r="E78" s="16">
        <v>10</v>
      </c>
      <c r="F78" s="16">
        <v>26</v>
      </c>
      <c r="G78" s="16"/>
      <c r="H78" s="16"/>
      <c r="I78" s="16"/>
      <c r="J78" s="16"/>
      <c r="K78" s="16"/>
      <c r="L78" s="16"/>
      <c r="M78" s="16"/>
      <c r="N78" s="16">
        <v>4</v>
      </c>
      <c r="O78" s="16"/>
      <c r="P78" s="16">
        <v>1</v>
      </c>
      <c r="Q78" s="16"/>
      <c r="R78" s="16"/>
      <c r="S78" s="16"/>
      <c r="T78" s="16"/>
      <c r="U78" s="16">
        <v>1</v>
      </c>
      <c r="V78" s="16"/>
      <c r="W78" s="16"/>
      <c r="X78" s="16">
        <v>1</v>
      </c>
      <c r="Y78" s="16"/>
      <c r="Z78" s="16">
        <v>1</v>
      </c>
      <c r="AA78" s="16"/>
      <c r="AB78" s="16">
        <v>5</v>
      </c>
      <c r="AC78" s="16"/>
      <c r="AD78" s="16"/>
      <c r="AE78" s="16"/>
      <c r="AF78" s="16"/>
      <c r="AG78" s="16"/>
      <c r="AH78" s="16"/>
      <c r="AI78" s="16"/>
      <c r="AJ78" s="16"/>
      <c r="AK78" s="16"/>
      <c r="AL78" s="14">
        <v>7</v>
      </c>
      <c r="AM78" s="16">
        <v>5</v>
      </c>
      <c r="AN78" s="14">
        <v>11</v>
      </c>
      <c r="AO78" s="14">
        <v>2</v>
      </c>
      <c r="AP78" s="14">
        <v>11</v>
      </c>
      <c r="AQ78" s="14">
        <v>0</v>
      </c>
      <c r="AR78" s="14">
        <v>0</v>
      </c>
      <c r="AS78" s="14">
        <v>0</v>
      </c>
      <c r="AT78" s="14">
        <v>0</v>
      </c>
    </row>
    <row r="79" spans="1:46" s="13" customFormat="1" ht="41.25" customHeight="1" x14ac:dyDescent="0.25">
      <c r="A79" s="67">
        <v>71</v>
      </c>
      <c r="B79" s="43" t="s">
        <v>17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  <c r="AI79" s="40">
        <v>0</v>
      </c>
      <c r="AJ79" s="40">
        <v>0</v>
      </c>
      <c r="AK79" s="40"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v>0</v>
      </c>
      <c r="AQ79" s="40">
        <v>0</v>
      </c>
      <c r="AR79" s="40">
        <v>0</v>
      </c>
      <c r="AS79" s="40">
        <v>0</v>
      </c>
      <c r="AT79" s="40">
        <v>0</v>
      </c>
    </row>
    <row r="80" spans="1:46" s="13" customFormat="1" ht="34.5" customHeight="1" x14ac:dyDescent="0.25">
      <c r="A80" s="67">
        <v>72</v>
      </c>
      <c r="B80" s="43" t="s">
        <v>16</v>
      </c>
      <c r="C80" s="40">
        <v>30</v>
      </c>
      <c r="D80" s="14">
        <v>67</v>
      </c>
      <c r="E80" s="16">
        <v>12</v>
      </c>
      <c r="F80" s="16">
        <v>59</v>
      </c>
      <c r="G80" s="16"/>
      <c r="H80" s="16"/>
      <c r="I80" s="16"/>
      <c r="J80" s="16">
        <v>1</v>
      </c>
      <c r="K80" s="16"/>
      <c r="L80" s="16">
        <v>1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>
        <v>1</v>
      </c>
      <c r="Y80" s="16"/>
      <c r="Z80" s="16"/>
      <c r="AA80" s="16"/>
      <c r="AB80" s="16">
        <v>4</v>
      </c>
      <c r="AC80" s="16"/>
      <c r="AD80" s="16">
        <v>1</v>
      </c>
      <c r="AE80" s="16"/>
      <c r="AF80" s="16"/>
      <c r="AG80" s="16"/>
      <c r="AH80" s="16"/>
      <c r="AI80" s="16"/>
      <c r="AJ80" s="16"/>
      <c r="AK80" s="16"/>
      <c r="AL80" s="16">
        <v>12</v>
      </c>
      <c r="AM80" s="16">
        <v>1</v>
      </c>
      <c r="AN80" s="14">
        <v>31</v>
      </c>
      <c r="AO80" s="14">
        <v>7</v>
      </c>
      <c r="AP80" s="14">
        <v>7</v>
      </c>
      <c r="AQ80" s="14"/>
      <c r="AR80" s="14"/>
      <c r="AS80" s="14"/>
      <c r="AT80" s="14">
        <v>1</v>
      </c>
    </row>
    <row r="81" spans="1:46" s="13" customFormat="1" ht="41.25" customHeight="1" x14ac:dyDescent="0.25">
      <c r="A81" s="67">
        <v>73</v>
      </c>
      <c r="B81" s="43" t="s">
        <v>15</v>
      </c>
      <c r="C81" s="40">
        <v>45</v>
      </c>
      <c r="D81" s="14">
        <v>89</v>
      </c>
      <c r="E81" s="16">
        <v>32</v>
      </c>
      <c r="F81" s="16">
        <v>88</v>
      </c>
      <c r="G81" s="16">
        <v>1</v>
      </c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4">
        <v>21</v>
      </c>
      <c r="AM81" s="16">
        <v>12</v>
      </c>
      <c r="AN81" s="14">
        <v>37</v>
      </c>
      <c r="AO81" s="14">
        <v>3</v>
      </c>
      <c r="AP81" s="14">
        <v>20</v>
      </c>
      <c r="AQ81" s="14"/>
      <c r="AR81" s="14"/>
      <c r="AS81" s="14"/>
      <c r="AT81" s="14">
        <v>4</v>
      </c>
    </row>
    <row r="82" spans="1:46" s="13" customFormat="1" ht="45" customHeight="1" x14ac:dyDescent="0.25">
      <c r="A82" s="67">
        <v>74</v>
      </c>
      <c r="B82" s="43" t="s">
        <v>14</v>
      </c>
      <c r="C82" s="85">
        <v>26</v>
      </c>
      <c r="D82" s="86">
        <v>51</v>
      </c>
      <c r="E82" s="87">
        <v>12</v>
      </c>
      <c r="F82" s="87">
        <v>49</v>
      </c>
      <c r="G82" s="87">
        <v>1</v>
      </c>
      <c r="H82" s="87">
        <v>0</v>
      </c>
      <c r="I82" s="87">
        <v>0</v>
      </c>
      <c r="J82" s="87">
        <v>0</v>
      </c>
      <c r="K82" s="87">
        <v>0</v>
      </c>
      <c r="L82" s="87">
        <v>0</v>
      </c>
      <c r="M82" s="87">
        <v>0</v>
      </c>
      <c r="N82" s="87">
        <v>1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6">
        <v>5</v>
      </c>
      <c r="AM82" s="87">
        <v>0</v>
      </c>
      <c r="AN82" s="86">
        <v>13</v>
      </c>
      <c r="AO82" s="86">
        <v>3</v>
      </c>
      <c r="AP82" s="86">
        <v>0</v>
      </c>
      <c r="AQ82" s="86">
        <v>0</v>
      </c>
      <c r="AR82" s="86">
        <v>0</v>
      </c>
      <c r="AS82" s="86">
        <v>0</v>
      </c>
      <c r="AT82" s="86">
        <v>0</v>
      </c>
    </row>
    <row r="83" spans="1:46" s="13" customFormat="1" ht="40.5" customHeight="1" x14ac:dyDescent="0.25">
      <c r="A83" s="67">
        <v>75</v>
      </c>
      <c r="B83" s="43" t="s">
        <v>13</v>
      </c>
      <c r="C83" s="40">
        <v>91</v>
      </c>
      <c r="D83" s="14">
        <f>169+18</f>
        <v>187</v>
      </c>
      <c r="E83" s="16">
        <f>41+16</f>
        <v>57</v>
      </c>
      <c r="F83" s="16">
        <f>187-25-5</f>
        <v>157</v>
      </c>
      <c r="G83" s="16">
        <v>5</v>
      </c>
      <c r="H83" s="16"/>
      <c r="I83" s="16"/>
      <c r="J83" s="16"/>
      <c r="K83" s="16"/>
      <c r="L83" s="16">
        <v>3</v>
      </c>
      <c r="M83" s="16"/>
      <c r="N83" s="16">
        <v>12</v>
      </c>
      <c r="O83" s="16"/>
      <c r="P83" s="16">
        <v>1</v>
      </c>
      <c r="Q83" s="16"/>
      <c r="R83" s="16"/>
      <c r="S83" s="16"/>
      <c r="T83" s="16"/>
      <c r="U83" s="16"/>
      <c r="V83" s="16"/>
      <c r="W83" s="16"/>
      <c r="X83" s="16"/>
      <c r="Y83" s="16">
        <v>1</v>
      </c>
      <c r="Z83" s="16"/>
      <c r="AA83" s="16"/>
      <c r="AB83" s="16">
        <v>4</v>
      </c>
      <c r="AC83" s="16"/>
      <c r="AD83" s="16"/>
      <c r="AE83" s="16"/>
      <c r="AF83" s="16">
        <v>1</v>
      </c>
      <c r="AG83" s="16">
        <v>1</v>
      </c>
      <c r="AH83" s="16"/>
      <c r="AI83" s="16">
        <v>2</v>
      </c>
      <c r="AJ83" s="16"/>
      <c r="AK83" s="16"/>
      <c r="AL83" s="14">
        <f>65+9</f>
        <v>74</v>
      </c>
      <c r="AM83" s="16">
        <f>21+8</f>
        <v>29</v>
      </c>
      <c r="AN83" s="14">
        <v>80</v>
      </c>
      <c r="AO83" s="14">
        <v>14</v>
      </c>
      <c r="AP83" s="14">
        <v>26</v>
      </c>
      <c r="AQ83" s="14"/>
      <c r="AR83" s="14"/>
      <c r="AS83" s="14"/>
      <c r="AT83" s="14">
        <v>3</v>
      </c>
    </row>
    <row r="84" spans="1:46" s="13" customFormat="1" ht="42.75" customHeight="1" x14ac:dyDescent="0.25">
      <c r="A84" s="67">
        <v>76</v>
      </c>
      <c r="B84" s="43" t="s">
        <v>12</v>
      </c>
      <c r="C84" s="40">
        <v>8</v>
      </c>
      <c r="D84" s="14">
        <v>22</v>
      </c>
      <c r="E84" s="16">
        <v>10</v>
      </c>
      <c r="F84" s="16">
        <v>21</v>
      </c>
      <c r="G84" s="16"/>
      <c r="H84" s="16"/>
      <c r="I84" s="16"/>
      <c r="J84" s="16"/>
      <c r="K84" s="16"/>
      <c r="L84" s="16"/>
      <c r="M84" s="16"/>
      <c r="N84" s="16"/>
      <c r="O84" s="16"/>
      <c r="P84" s="16">
        <v>1</v>
      </c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4"/>
      <c r="AM84" s="16"/>
      <c r="AN84" s="14">
        <v>13</v>
      </c>
      <c r="AO84" s="14">
        <v>0</v>
      </c>
      <c r="AP84" s="14">
        <v>6</v>
      </c>
      <c r="AQ84" s="14"/>
      <c r="AR84" s="14">
        <v>6</v>
      </c>
      <c r="AS84" s="14">
        <v>7</v>
      </c>
      <c r="AT84" s="14">
        <v>0</v>
      </c>
    </row>
    <row r="85" spans="1:46" s="65" customFormat="1" ht="24" customHeight="1" x14ac:dyDescent="0.25">
      <c r="A85" s="67">
        <v>77</v>
      </c>
      <c r="B85" s="43" t="s">
        <v>11</v>
      </c>
      <c r="C85" s="40">
        <v>54</v>
      </c>
      <c r="D85" s="14">
        <v>93</v>
      </c>
      <c r="E85" s="16">
        <v>15</v>
      </c>
      <c r="F85" s="16">
        <v>84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1</v>
      </c>
      <c r="M85" s="16">
        <v>0</v>
      </c>
      <c r="N85" s="16">
        <v>8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4">
        <v>20</v>
      </c>
      <c r="AM85" s="16">
        <v>2</v>
      </c>
      <c r="AN85" s="14">
        <v>38</v>
      </c>
      <c r="AO85" s="14">
        <v>0</v>
      </c>
      <c r="AP85" s="14">
        <v>22</v>
      </c>
      <c r="AQ85" s="14">
        <v>0</v>
      </c>
      <c r="AR85" s="14">
        <v>0</v>
      </c>
      <c r="AS85" s="14">
        <v>0</v>
      </c>
      <c r="AT85" s="14">
        <v>0</v>
      </c>
    </row>
    <row r="86" spans="1:46" x14ac:dyDescent="0.25">
      <c r="B86" s="42" t="s">
        <v>2</v>
      </c>
      <c r="C86" s="33">
        <f t="shared" ref="C86:AT86" si="0">SUM(C9:C85)</f>
        <v>1301</v>
      </c>
      <c r="D86" s="33">
        <f t="shared" si="0"/>
        <v>2636</v>
      </c>
      <c r="E86" s="33">
        <f t="shared" si="0"/>
        <v>589</v>
      </c>
      <c r="F86" s="33">
        <f t="shared" si="0"/>
        <v>2220</v>
      </c>
      <c r="G86" s="33">
        <f t="shared" si="0"/>
        <v>110</v>
      </c>
      <c r="H86" s="33">
        <f t="shared" si="0"/>
        <v>3</v>
      </c>
      <c r="I86" s="33">
        <f t="shared" si="0"/>
        <v>0</v>
      </c>
      <c r="J86" s="33">
        <f t="shared" si="0"/>
        <v>10</v>
      </c>
      <c r="K86" s="33">
        <f t="shared" si="0"/>
        <v>1</v>
      </c>
      <c r="L86" s="33">
        <f t="shared" si="0"/>
        <v>13</v>
      </c>
      <c r="M86" s="33">
        <f t="shared" si="0"/>
        <v>1</v>
      </c>
      <c r="N86" s="33">
        <f t="shared" si="0"/>
        <v>87</v>
      </c>
      <c r="O86" s="33">
        <f t="shared" si="0"/>
        <v>5</v>
      </c>
      <c r="P86" s="33">
        <f t="shared" si="0"/>
        <v>31</v>
      </c>
      <c r="Q86" s="33">
        <f t="shared" si="0"/>
        <v>1</v>
      </c>
      <c r="R86" s="33">
        <f t="shared" si="0"/>
        <v>0</v>
      </c>
      <c r="S86" s="33">
        <f t="shared" si="0"/>
        <v>0</v>
      </c>
      <c r="T86" s="33">
        <f t="shared" si="0"/>
        <v>0</v>
      </c>
      <c r="U86" s="33">
        <f t="shared" si="0"/>
        <v>4</v>
      </c>
      <c r="V86" s="33">
        <f t="shared" si="0"/>
        <v>0</v>
      </c>
      <c r="W86" s="33">
        <f t="shared" si="0"/>
        <v>1</v>
      </c>
      <c r="X86" s="33">
        <f t="shared" si="0"/>
        <v>2</v>
      </c>
      <c r="Y86" s="33">
        <f t="shared" si="0"/>
        <v>1</v>
      </c>
      <c r="Z86" s="33">
        <f t="shared" si="0"/>
        <v>3</v>
      </c>
      <c r="AA86" s="33">
        <f t="shared" si="0"/>
        <v>0</v>
      </c>
      <c r="AB86" s="33">
        <f t="shared" si="0"/>
        <v>61</v>
      </c>
      <c r="AC86" s="33">
        <f t="shared" si="0"/>
        <v>2</v>
      </c>
      <c r="AD86" s="33">
        <f t="shared" si="0"/>
        <v>9</v>
      </c>
      <c r="AE86" s="33">
        <f t="shared" si="0"/>
        <v>0</v>
      </c>
      <c r="AF86" s="33">
        <f t="shared" si="0"/>
        <v>1</v>
      </c>
      <c r="AG86" s="33">
        <f t="shared" si="0"/>
        <v>1</v>
      </c>
      <c r="AH86" s="33">
        <f t="shared" si="0"/>
        <v>0</v>
      </c>
      <c r="AI86" s="33">
        <f t="shared" si="0"/>
        <v>14</v>
      </c>
      <c r="AJ86" s="33">
        <f t="shared" si="0"/>
        <v>0</v>
      </c>
      <c r="AK86" s="33">
        <f t="shared" si="0"/>
        <v>5</v>
      </c>
      <c r="AL86" s="33">
        <f t="shared" si="0"/>
        <v>399</v>
      </c>
      <c r="AM86" s="33">
        <f t="shared" si="0"/>
        <v>110</v>
      </c>
      <c r="AN86" s="33">
        <f t="shared" si="0"/>
        <v>1294</v>
      </c>
      <c r="AO86" s="33">
        <f t="shared" si="0"/>
        <v>145</v>
      </c>
      <c r="AP86" s="33">
        <f t="shared" si="0"/>
        <v>858</v>
      </c>
      <c r="AQ86" s="33">
        <f t="shared" si="0"/>
        <v>42</v>
      </c>
      <c r="AR86" s="33">
        <f t="shared" si="0"/>
        <v>431</v>
      </c>
      <c r="AS86" s="33">
        <f t="shared" si="0"/>
        <v>116</v>
      </c>
      <c r="AT86" s="33">
        <f t="shared" si="0"/>
        <v>46</v>
      </c>
    </row>
    <row r="90" spans="1:46" x14ac:dyDescent="0.3">
      <c r="B90" s="38"/>
    </row>
  </sheetData>
  <autoFilter ref="A8:AT85" xr:uid="{00000000-0009-0000-0000-000000000000}"/>
  <mergeCells count="54">
    <mergeCell ref="B1:AT1"/>
    <mergeCell ref="AP2:AP7"/>
    <mergeCell ref="AT2:AT7"/>
    <mergeCell ref="E6:E7"/>
    <mergeCell ref="J6:J7"/>
    <mergeCell ref="K6:K7"/>
    <mergeCell ref="N6:N7"/>
    <mergeCell ref="O6:O7"/>
    <mergeCell ref="R6:R7"/>
    <mergeCell ref="U6:U7"/>
    <mergeCell ref="AQ2:AS4"/>
    <mergeCell ref="AE6:AE7"/>
    <mergeCell ref="AM6:AM7"/>
    <mergeCell ref="AQ5:AS6"/>
    <mergeCell ref="AF6:AF7"/>
    <mergeCell ref="AL2:AM2"/>
    <mergeCell ref="A2:A7"/>
    <mergeCell ref="B2:B7"/>
    <mergeCell ref="J5:P5"/>
    <mergeCell ref="Q5:W5"/>
    <mergeCell ref="X5:AD5"/>
    <mergeCell ref="C2:C7"/>
    <mergeCell ref="D2:E5"/>
    <mergeCell ref="L6:M6"/>
    <mergeCell ref="S6:T6"/>
    <mergeCell ref="Z6:AA6"/>
    <mergeCell ref="D6:D7"/>
    <mergeCell ref="F5:I5"/>
    <mergeCell ref="F2:AK3"/>
    <mergeCell ref="J4:AK4"/>
    <mergeCell ref="F4:I4"/>
    <mergeCell ref="AD6:AD7"/>
    <mergeCell ref="AL3:AM5"/>
    <mergeCell ref="AG6:AH6"/>
    <mergeCell ref="AN2:AO5"/>
    <mergeCell ref="AN6:AN7"/>
    <mergeCell ref="AO6:AO7"/>
    <mergeCell ref="AI6:AI7"/>
    <mergeCell ref="AJ6:AJ7"/>
    <mergeCell ref="AK6:AK7"/>
    <mergeCell ref="AL6:AL7"/>
    <mergeCell ref="AE5:AK5"/>
    <mergeCell ref="F6:F7"/>
    <mergeCell ref="G6:G7"/>
    <mergeCell ref="H6:H7"/>
    <mergeCell ref="I6:I7"/>
    <mergeCell ref="W6:W7"/>
    <mergeCell ref="X6:X7"/>
    <mergeCell ref="Y6:Y7"/>
    <mergeCell ref="AB6:AB7"/>
    <mergeCell ref="AC6:AC7"/>
    <mergeCell ref="P6:P7"/>
    <mergeCell ref="Q6:Q7"/>
    <mergeCell ref="V6:V7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zoomScale="70" zoomScaleNormal="70" workbookViewId="0">
      <pane xSplit="2" ySplit="6" topLeftCell="C67" activePane="bottomRight" state="frozenSplit"/>
      <selection pane="topRight" activeCell="C1" sqref="C1"/>
      <selection pane="bottomLeft" activeCell="A5" sqref="A5"/>
      <selection pane="bottomRight" activeCell="C79" sqref="C79:K79"/>
    </sheetView>
  </sheetViews>
  <sheetFormatPr defaultRowHeight="18.75" x14ac:dyDescent="0.3"/>
  <cols>
    <col min="1" max="1" width="5.7109375" customWidth="1"/>
    <col min="2" max="2" width="42.28515625" style="28" customWidth="1"/>
    <col min="3" max="3" width="14.28515625" style="3" customWidth="1"/>
    <col min="4" max="4" width="16.85546875" style="3" customWidth="1"/>
    <col min="5" max="5" width="13.7109375" style="3" customWidth="1"/>
    <col min="6" max="6" width="15" style="3" customWidth="1"/>
    <col min="7" max="7" width="16.42578125" style="10" customWidth="1"/>
    <col min="8" max="8" width="15.28515625" style="3" customWidth="1"/>
    <col min="9" max="9" width="15.42578125" style="3" customWidth="1"/>
    <col min="10" max="10" width="14.28515625" style="3" customWidth="1"/>
    <col min="11" max="11" width="19.42578125" style="3" customWidth="1"/>
  </cols>
  <sheetData>
    <row r="1" spans="1:15" ht="18.75" customHeight="1" x14ac:dyDescent="0.35">
      <c r="B1" s="141" t="s">
        <v>123</v>
      </c>
      <c r="C1" s="141"/>
      <c r="D1" s="141"/>
      <c r="E1" s="141"/>
      <c r="F1" s="141"/>
      <c r="G1" s="141"/>
      <c r="H1" s="141"/>
      <c r="I1" s="141"/>
      <c r="J1" s="141"/>
      <c r="K1" s="141"/>
    </row>
    <row r="2" spans="1:15" ht="18.75" customHeight="1" x14ac:dyDescent="0.3">
      <c r="B2" s="26"/>
      <c r="C2" s="27" t="s">
        <v>110</v>
      </c>
      <c r="D2" s="4"/>
      <c r="E2" s="4"/>
      <c r="F2" s="4"/>
      <c r="G2" s="7"/>
      <c r="H2" s="4"/>
      <c r="I2" s="4"/>
      <c r="J2" s="4"/>
      <c r="K2" s="4"/>
    </row>
    <row r="3" spans="1:15" ht="18.75" customHeight="1" thickBot="1" x14ac:dyDescent="0.35">
      <c r="C3" s="5"/>
      <c r="D3" s="5"/>
      <c r="E3" s="5"/>
      <c r="F3" s="5"/>
      <c r="G3" s="8"/>
      <c r="H3" s="5"/>
      <c r="I3" s="5"/>
      <c r="J3" s="5"/>
      <c r="K3" s="5"/>
    </row>
    <row r="4" spans="1:15" s="2" customFormat="1" ht="35.25" customHeight="1" x14ac:dyDescent="0.25">
      <c r="A4" s="152" t="s">
        <v>3</v>
      </c>
      <c r="B4" s="154" t="s">
        <v>1</v>
      </c>
      <c r="C4" s="157" t="s">
        <v>124</v>
      </c>
      <c r="D4" s="158"/>
      <c r="E4" s="159"/>
      <c r="F4" s="157" t="s">
        <v>125</v>
      </c>
      <c r="G4" s="158"/>
      <c r="H4" s="163"/>
      <c r="I4" s="157" t="s">
        <v>126</v>
      </c>
      <c r="J4" s="158"/>
      <c r="K4" s="163"/>
    </row>
    <row r="5" spans="1:15" s="2" customFormat="1" ht="46.5" customHeight="1" thickBot="1" x14ac:dyDescent="0.3">
      <c r="A5" s="153"/>
      <c r="B5" s="155"/>
      <c r="C5" s="160"/>
      <c r="D5" s="161"/>
      <c r="E5" s="162"/>
      <c r="F5" s="160"/>
      <c r="G5" s="161"/>
      <c r="H5" s="164"/>
      <c r="I5" s="160"/>
      <c r="J5" s="161"/>
      <c r="K5" s="164"/>
    </row>
    <row r="6" spans="1:15" s="1" customFormat="1" ht="36.75" customHeight="1" thickBot="1" x14ac:dyDescent="0.3">
      <c r="A6" s="153"/>
      <c r="B6" s="156"/>
      <c r="C6" s="60" t="s">
        <v>9</v>
      </c>
      <c r="D6" s="61" t="s">
        <v>6</v>
      </c>
      <c r="E6" s="62" t="s">
        <v>7</v>
      </c>
      <c r="F6" s="60" t="s">
        <v>9</v>
      </c>
      <c r="G6" s="61" t="s">
        <v>6</v>
      </c>
      <c r="H6" s="62" t="s">
        <v>7</v>
      </c>
      <c r="I6" s="60" t="s">
        <v>9</v>
      </c>
      <c r="J6" s="61" t="s">
        <v>6</v>
      </c>
      <c r="K6" s="63" t="s">
        <v>7</v>
      </c>
    </row>
    <row r="7" spans="1:15" s="13" customFormat="1" ht="37.5" customHeight="1" x14ac:dyDescent="0.3">
      <c r="A7" s="30">
        <v>1</v>
      </c>
      <c r="B7" s="31" t="s">
        <v>48</v>
      </c>
      <c r="C7" s="12">
        <v>28</v>
      </c>
      <c r="D7" s="12">
        <v>2</v>
      </c>
      <c r="E7" s="12">
        <v>0</v>
      </c>
      <c r="F7" s="12">
        <v>44</v>
      </c>
      <c r="G7" s="12">
        <v>10</v>
      </c>
      <c r="H7" s="12">
        <v>0</v>
      </c>
      <c r="I7" s="12">
        <v>40</v>
      </c>
      <c r="J7" s="12">
        <v>11</v>
      </c>
      <c r="K7" s="12">
        <v>0</v>
      </c>
    </row>
    <row r="8" spans="1:15" s="13" customFormat="1" ht="32.25" customHeight="1" x14ac:dyDescent="0.3">
      <c r="A8" s="30">
        <v>2</v>
      </c>
      <c r="B8" s="31" t="s">
        <v>49</v>
      </c>
      <c r="C8" s="76">
        <v>71</v>
      </c>
      <c r="D8" s="76">
        <v>2</v>
      </c>
      <c r="E8" s="12">
        <v>0</v>
      </c>
      <c r="F8" s="76">
        <v>110</v>
      </c>
      <c r="G8" s="76">
        <v>30</v>
      </c>
      <c r="H8" s="12">
        <v>1</v>
      </c>
      <c r="I8" s="12">
        <v>3</v>
      </c>
      <c r="J8" s="12">
        <v>45</v>
      </c>
      <c r="K8" s="12">
        <v>0</v>
      </c>
    </row>
    <row r="9" spans="1:15" s="21" customFormat="1" ht="32.25" customHeight="1" x14ac:dyDescent="0.3">
      <c r="A9" s="30">
        <v>3</v>
      </c>
      <c r="B9" s="31" t="s">
        <v>50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/>
      <c r="M9" s="40"/>
      <c r="N9" s="40"/>
      <c r="O9" s="40"/>
    </row>
    <row r="10" spans="1:15" s="13" customFormat="1" ht="33.75" customHeight="1" x14ac:dyDescent="0.3">
      <c r="A10" s="30">
        <v>4</v>
      </c>
      <c r="B10" s="31" t="s">
        <v>51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spans="1:15" s="13" customFormat="1" ht="34.5" customHeight="1" x14ac:dyDescent="0.3">
      <c r="A11" s="30">
        <v>5</v>
      </c>
      <c r="B11" s="31" t="s">
        <v>52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spans="1:15" s="21" customFormat="1" ht="34.5" customHeight="1" x14ac:dyDescent="0.3">
      <c r="A12" s="30">
        <v>6</v>
      </c>
      <c r="B12" s="31" t="s">
        <v>53</v>
      </c>
      <c r="C12" s="12">
        <v>31</v>
      </c>
      <c r="D12" s="12">
        <v>1</v>
      </c>
      <c r="E12" s="12">
        <v>0</v>
      </c>
      <c r="F12" s="17">
        <v>57</v>
      </c>
      <c r="G12" s="17">
        <v>13</v>
      </c>
      <c r="H12" s="17">
        <v>0</v>
      </c>
      <c r="I12" s="17">
        <v>1</v>
      </c>
      <c r="J12" s="17">
        <v>31</v>
      </c>
      <c r="K12" s="17">
        <v>0</v>
      </c>
    </row>
    <row r="13" spans="1:15" s="13" customFormat="1" ht="33" customHeight="1" x14ac:dyDescent="0.3">
      <c r="A13" s="30">
        <v>7</v>
      </c>
      <c r="B13" s="31" t="s">
        <v>54</v>
      </c>
      <c r="C13" s="12">
        <v>33</v>
      </c>
      <c r="D13" s="12">
        <v>4</v>
      </c>
      <c r="E13" s="12">
        <v>2</v>
      </c>
      <c r="F13" s="12">
        <v>41</v>
      </c>
      <c r="G13" s="12">
        <v>23</v>
      </c>
      <c r="H13" s="12">
        <v>8</v>
      </c>
      <c r="I13" s="12"/>
      <c r="J13" s="12">
        <v>24</v>
      </c>
      <c r="K13" s="12"/>
    </row>
    <row r="14" spans="1:15" s="13" customFormat="1" ht="33" customHeight="1" x14ac:dyDescent="0.3">
      <c r="A14" s="30">
        <v>8</v>
      </c>
      <c r="B14" s="31" t="s">
        <v>55</v>
      </c>
      <c r="C14" s="12">
        <v>12</v>
      </c>
      <c r="D14" s="12">
        <v>1</v>
      </c>
      <c r="E14" s="12"/>
      <c r="F14" s="12">
        <v>20</v>
      </c>
      <c r="G14" s="12">
        <v>2</v>
      </c>
      <c r="H14" s="12"/>
      <c r="I14" s="12"/>
      <c r="J14" s="12">
        <v>12</v>
      </c>
      <c r="K14" s="12"/>
    </row>
    <row r="15" spans="1:15" s="13" customFormat="1" ht="36" customHeight="1" x14ac:dyDescent="0.3">
      <c r="A15" s="30">
        <v>9</v>
      </c>
      <c r="B15" s="31" t="s">
        <v>56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spans="1:15" s="13" customFormat="1" ht="51.75" customHeight="1" x14ac:dyDescent="0.3">
      <c r="A16" s="30">
        <v>10</v>
      </c>
      <c r="B16" s="31" t="s">
        <v>57</v>
      </c>
      <c r="C16" s="12">
        <v>7</v>
      </c>
      <c r="D16" s="12">
        <v>0</v>
      </c>
      <c r="E16" s="12">
        <v>0</v>
      </c>
      <c r="F16" s="24">
        <v>17</v>
      </c>
      <c r="G16" s="24">
        <v>4</v>
      </c>
      <c r="H16" s="12">
        <v>0</v>
      </c>
      <c r="I16" s="12">
        <v>1</v>
      </c>
      <c r="J16" s="24">
        <v>8</v>
      </c>
      <c r="K16" s="12">
        <v>0</v>
      </c>
    </row>
    <row r="17" spans="1:11" s="13" customFormat="1" ht="34.5" customHeight="1" x14ac:dyDescent="0.3">
      <c r="A17" s="30">
        <v>11</v>
      </c>
      <c r="B17" s="31" t="s">
        <v>58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1:11" s="13" customFormat="1" ht="33" customHeight="1" x14ac:dyDescent="0.3">
      <c r="A18" s="30">
        <v>12</v>
      </c>
      <c r="B18" s="31" t="s">
        <v>59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s="13" customFormat="1" ht="35.25" customHeight="1" x14ac:dyDescent="0.3">
      <c r="A19" s="30">
        <v>13</v>
      </c>
      <c r="B19" s="31" t="s">
        <v>60</v>
      </c>
      <c r="C19" s="12"/>
      <c r="D19" s="12"/>
      <c r="E19" s="12"/>
      <c r="F19" s="12"/>
      <c r="G19" s="12"/>
      <c r="H19" s="12"/>
      <c r="I19" s="12"/>
      <c r="J19" s="12"/>
      <c r="K19" s="12"/>
    </row>
    <row r="20" spans="1:11" s="13" customFormat="1" ht="36.75" customHeight="1" x14ac:dyDescent="0.3">
      <c r="A20" s="30">
        <v>14</v>
      </c>
      <c r="B20" s="31" t="s">
        <v>61</v>
      </c>
      <c r="C20" s="12">
        <v>29</v>
      </c>
      <c r="D20" s="12">
        <v>6</v>
      </c>
      <c r="E20" s="12">
        <v>0</v>
      </c>
      <c r="F20" s="12">
        <v>46</v>
      </c>
      <c r="G20" s="12">
        <v>31</v>
      </c>
      <c r="H20" s="12">
        <v>0</v>
      </c>
      <c r="I20" s="12">
        <v>7</v>
      </c>
      <c r="J20" s="12">
        <v>31</v>
      </c>
      <c r="K20" s="12">
        <v>0</v>
      </c>
    </row>
    <row r="21" spans="1:11" s="13" customFormat="1" ht="35.25" customHeight="1" x14ac:dyDescent="0.3">
      <c r="A21" s="30">
        <v>15</v>
      </c>
      <c r="B21" s="31" t="s">
        <v>62</v>
      </c>
      <c r="C21" s="12">
        <v>40</v>
      </c>
      <c r="D21" s="12">
        <v>3</v>
      </c>
      <c r="E21" s="12">
        <v>3</v>
      </c>
      <c r="F21" s="12">
        <v>70</v>
      </c>
      <c r="G21" s="12">
        <v>7</v>
      </c>
      <c r="H21" s="12">
        <v>3</v>
      </c>
      <c r="I21" s="12">
        <v>8</v>
      </c>
      <c r="J21" s="12">
        <v>21</v>
      </c>
      <c r="K21" s="12">
        <v>0</v>
      </c>
    </row>
    <row r="22" spans="1:11" s="13" customFormat="1" ht="35.25" customHeight="1" x14ac:dyDescent="0.3">
      <c r="A22" s="30">
        <v>16</v>
      </c>
      <c r="B22" s="31" t="s">
        <v>63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s="13" customFormat="1" ht="35.25" customHeight="1" x14ac:dyDescent="0.3">
      <c r="A23" s="30">
        <v>17</v>
      </c>
      <c r="B23" s="31" t="s">
        <v>64</v>
      </c>
      <c r="C23" s="12">
        <v>29</v>
      </c>
      <c r="D23" s="12">
        <v>6</v>
      </c>
      <c r="E23" s="12">
        <v>10</v>
      </c>
      <c r="F23" s="12">
        <v>48</v>
      </c>
      <c r="G23" s="12">
        <v>24</v>
      </c>
      <c r="H23" s="12">
        <v>12</v>
      </c>
      <c r="I23" s="12">
        <v>1</v>
      </c>
      <c r="J23" s="12">
        <v>33</v>
      </c>
      <c r="K23" s="12">
        <v>3</v>
      </c>
    </row>
    <row r="24" spans="1:11" s="13" customFormat="1" ht="33" customHeight="1" x14ac:dyDescent="0.3">
      <c r="A24" s="30">
        <v>18</v>
      </c>
      <c r="B24" s="31" t="s">
        <v>65</v>
      </c>
      <c r="C24" s="12">
        <v>1</v>
      </c>
      <c r="D24" s="12">
        <v>1</v>
      </c>
      <c r="E24" s="12"/>
      <c r="F24" s="12">
        <v>5</v>
      </c>
      <c r="G24" s="12">
        <v>4</v>
      </c>
      <c r="H24" s="12"/>
      <c r="I24" s="12"/>
      <c r="J24" s="12">
        <v>4</v>
      </c>
      <c r="K24" s="12"/>
    </row>
    <row r="25" spans="1:11" s="21" customFormat="1" ht="21.75" customHeight="1" x14ac:dyDescent="0.3">
      <c r="A25" s="30">
        <v>19</v>
      </c>
      <c r="B25" s="31" t="s">
        <v>66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/>
      <c r="K25" s="12"/>
    </row>
    <row r="26" spans="1:11" s="13" customFormat="1" ht="21.75" customHeight="1" x14ac:dyDescent="0.3">
      <c r="A26" s="30">
        <v>20</v>
      </c>
      <c r="B26" s="31" t="s">
        <v>67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1" s="13" customFormat="1" ht="37.5" customHeight="1" x14ac:dyDescent="0.3">
      <c r="A27" s="30">
        <v>21</v>
      </c>
      <c r="B27" s="31" t="s">
        <v>68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</row>
    <row r="28" spans="1:11" s="13" customFormat="1" ht="33" customHeight="1" x14ac:dyDescent="0.3">
      <c r="A28" s="30">
        <v>22</v>
      </c>
      <c r="B28" s="31" t="s">
        <v>69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</row>
    <row r="29" spans="1:11" s="13" customFormat="1" ht="39" customHeight="1" x14ac:dyDescent="0.3">
      <c r="A29" s="30">
        <v>23</v>
      </c>
      <c r="B29" s="31" t="s">
        <v>70</v>
      </c>
      <c r="C29" s="12">
        <v>158</v>
      </c>
      <c r="D29" s="12">
        <v>7</v>
      </c>
      <c r="E29" s="12">
        <v>0</v>
      </c>
      <c r="F29" s="23">
        <v>285</v>
      </c>
      <c r="G29" s="23">
        <v>39</v>
      </c>
      <c r="H29" s="23">
        <v>0</v>
      </c>
      <c r="I29" s="23">
        <v>89</v>
      </c>
      <c r="J29" s="23">
        <v>71</v>
      </c>
      <c r="K29" s="23">
        <v>0</v>
      </c>
    </row>
    <row r="30" spans="1:11" s="13" customFormat="1" ht="33" customHeight="1" x14ac:dyDescent="0.3">
      <c r="A30" s="30">
        <v>24</v>
      </c>
      <c r="B30" s="31" t="s">
        <v>71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</row>
    <row r="31" spans="1:11" s="13" customFormat="1" ht="33" customHeight="1" x14ac:dyDescent="0.3">
      <c r="A31" s="30">
        <v>25</v>
      </c>
      <c r="B31" s="31" t="s">
        <v>73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/>
    </row>
    <row r="32" spans="1:11" s="13" customFormat="1" ht="33" customHeight="1" x14ac:dyDescent="0.3">
      <c r="A32" s="30">
        <v>26</v>
      </c>
      <c r="B32" s="31" t="s">
        <v>72</v>
      </c>
      <c r="C32" s="12">
        <v>9</v>
      </c>
      <c r="D32" s="12">
        <v>1</v>
      </c>
      <c r="E32" s="12">
        <v>0</v>
      </c>
      <c r="F32" s="11">
        <v>23</v>
      </c>
      <c r="G32" s="11">
        <v>3</v>
      </c>
      <c r="H32" s="12">
        <v>0</v>
      </c>
      <c r="I32" s="12">
        <v>0</v>
      </c>
      <c r="J32" s="11">
        <v>15</v>
      </c>
      <c r="K32" s="12">
        <v>0</v>
      </c>
    </row>
    <row r="33" spans="1:11" s="13" customFormat="1" ht="49.5" customHeight="1" x14ac:dyDescent="0.3">
      <c r="A33" s="30">
        <v>27</v>
      </c>
      <c r="B33" s="31" t="s">
        <v>74</v>
      </c>
      <c r="C33" s="12"/>
      <c r="D33" s="12"/>
      <c r="E33" s="12"/>
      <c r="F33" s="12"/>
      <c r="G33" s="12"/>
      <c r="H33" s="12"/>
      <c r="I33" s="12"/>
      <c r="J33" s="12"/>
      <c r="K33" s="12"/>
    </row>
    <row r="34" spans="1:11" s="13" customFormat="1" ht="32.25" customHeight="1" x14ac:dyDescent="0.3">
      <c r="A34" s="30">
        <v>28</v>
      </c>
      <c r="B34" s="31" t="s">
        <v>75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1:11" s="13" customFormat="1" ht="34.5" customHeight="1" x14ac:dyDescent="0.3">
      <c r="A35" s="30">
        <v>29</v>
      </c>
      <c r="B35" s="31" t="s">
        <v>86</v>
      </c>
      <c r="C35" s="76">
        <v>7</v>
      </c>
      <c r="D35" s="76">
        <v>1</v>
      </c>
      <c r="E35" s="76"/>
      <c r="F35" s="76">
        <v>8</v>
      </c>
      <c r="G35" s="76">
        <v>9</v>
      </c>
      <c r="H35" s="76"/>
      <c r="I35" s="76"/>
      <c r="J35" s="76"/>
      <c r="K35" s="76"/>
    </row>
    <row r="36" spans="1:11" s="13" customFormat="1" ht="33" customHeight="1" x14ac:dyDescent="0.3">
      <c r="A36" s="30">
        <v>30</v>
      </c>
      <c r="B36" s="31" t="s">
        <v>76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</row>
    <row r="37" spans="1:11" s="22" customFormat="1" ht="36.75" customHeight="1" x14ac:dyDescent="0.3">
      <c r="A37" s="30">
        <v>31</v>
      </c>
      <c r="B37" s="31" t="s">
        <v>77</v>
      </c>
      <c r="C37" s="12"/>
      <c r="D37" s="12"/>
      <c r="E37" s="12"/>
      <c r="F37" s="12"/>
      <c r="G37" s="12"/>
      <c r="H37" s="12"/>
      <c r="I37" s="12"/>
      <c r="J37" s="12"/>
      <c r="K37" s="12"/>
    </row>
    <row r="38" spans="1:11" s="13" customFormat="1" ht="50.25" customHeight="1" x14ac:dyDescent="0.3">
      <c r="A38" s="30">
        <v>32</v>
      </c>
      <c r="B38" s="31" t="s">
        <v>78</v>
      </c>
      <c r="C38" s="12">
        <v>33</v>
      </c>
      <c r="D38" s="12">
        <v>11</v>
      </c>
      <c r="E38" s="12">
        <v>1</v>
      </c>
      <c r="F38" s="12">
        <v>56</v>
      </c>
      <c r="G38" s="12">
        <v>26</v>
      </c>
      <c r="H38" s="12">
        <v>2</v>
      </c>
      <c r="I38" s="73"/>
      <c r="J38" s="73"/>
      <c r="K38" s="73"/>
    </row>
    <row r="39" spans="1:11" s="13" customFormat="1" ht="49.5" customHeight="1" x14ac:dyDescent="0.3">
      <c r="A39" s="30">
        <v>33</v>
      </c>
      <c r="B39" s="31" t="s">
        <v>79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1:11" s="13" customFormat="1" ht="34.5" customHeight="1" x14ac:dyDescent="0.3">
      <c r="A40" s="30">
        <v>34</v>
      </c>
      <c r="B40" s="31" t="s">
        <v>80</v>
      </c>
      <c r="C40" s="23">
        <v>22</v>
      </c>
      <c r="D40" s="23">
        <v>14</v>
      </c>
      <c r="E40" s="23">
        <v>4</v>
      </c>
      <c r="F40" s="23">
        <v>39</v>
      </c>
      <c r="G40" s="23">
        <v>28</v>
      </c>
      <c r="H40" s="23">
        <v>11</v>
      </c>
      <c r="I40" s="23">
        <v>5</v>
      </c>
      <c r="J40" s="23">
        <v>24</v>
      </c>
      <c r="K40" s="23">
        <v>9</v>
      </c>
    </row>
    <row r="41" spans="1:11" s="13" customFormat="1" ht="37.5" customHeight="1" x14ac:dyDescent="0.3">
      <c r="A41" s="30">
        <v>35</v>
      </c>
      <c r="B41" s="31" t="s">
        <v>81</v>
      </c>
      <c r="C41" s="12"/>
      <c r="D41" s="12"/>
      <c r="E41" s="12"/>
      <c r="F41" s="12"/>
      <c r="G41" s="12"/>
      <c r="H41" s="12"/>
      <c r="I41" s="12"/>
      <c r="J41" s="12"/>
      <c r="K41" s="12"/>
    </row>
    <row r="42" spans="1:11" s="13" customFormat="1" ht="34.5" customHeight="1" x14ac:dyDescent="0.3">
      <c r="A42" s="30">
        <v>36</v>
      </c>
      <c r="B42" s="31" t="s">
        <v>82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</row>
    <row r="43" spans="1:11" s="13" customFormat="1" ht="50.25" customHeight="1" x14ac:dyDescent="0.25">
      <c r="A43" s="30">
        <v>37</v>
      </c>
      <c r="B43" s="31" t="s">
        <v>83</v>
      </c>
      <c r="C43" s="14">
        <v>4</v>
      </c>
      <c r="D43" s="14">
        <v>2</v>
      </c>
      <c r="E43" s="14"/>
      <c r="F43" s="14">
        <v>10</v>
      </c>
      <c r="G43" s="14">
        <v>6</v>
      </c>
      <c r="H43" s="14"/>
      <c r="I43" s="14">
        <v>1</v>
      </c>
      <c r="J43" s="14">
        <v>7</v>
      </c>
      <c r="K43" s="14"/>
    </row>
    <row r="44" spans="1:11" s="13" customFormat="1" ht="32.25" customHeight="1" x14ac:dyDescent="0.25">
      <c r="A44" s="30">
        <v>38</v>
      </c>
      <c r="B44" s="31" t="s">
        <v>84</v>
      </c>
      <c r="C44" s="81">
        <v>32</v>
      </c>
      <c r="D44" s="81">
        <v>11</v>
      </c>
      <c r="E44" s="81">
        <v>0</v>
      </c>
      <c r="F44" s="81">
        <v>49</v>
      </c>
      <c r="G44" s="81">
        <v>37</v>
      </c>
      <c r="H44" s="81">
        <v>0</v>
      </c>
      <c r="I44" s="81">
        <v>0</v>
      </c>
      <c r="J44" s="81">
        <v>39</v>
      </c>
      <c r="K44" s="81">
        <v>0</v>
      </c>
    </row>
    <row r="45" spans="1:11" s="13" customFormat="1" ht="35.25" customHeight="1" x14ac:dyDescent="0.3">
      <c r="A45" s="30">
        <v>39</v>
      </c>
      <c r="B45" s="31" t="s">
        <v>46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s="21" customFormat="1" ht="34.5" customHeight="1" x14ac:dyDescent="0.3">
      <c r="A46" s="30">
        <v>40</v>
      </c>
      <c r="B46" s="31" t="s">
        <v>45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</row>
    <row r="47" spans="1:11" s="13" customFormat="1" ht="34.5" customHeight="1" x14ac:dyDescent="0.3">
      <c r="A47" s="30">
        <v>41</v>
      </c>
      <c r="B47" s="31" t="s">
        <v>44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</row>
    <row r="48" spans="1:11" s="15" customFormat="1" ht="32.25" customHeight="1" x14ac:dyDescent="0.3">
      <c r="A48" s="30">
        <v>42</v>
      </c>
      <c r="B48" s="31" t="s">
        <v>43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</row>
    <row r="49" spans="1:11" s="13" customFormat="1" ht="34.5" customHeight="1" x14ac:dyDescent="0.25">
      <c r="A49" s="30">
        <v>43</v>
      </c>
      <c r="B49" s="31" t="s">
        <v>42</v>
      </c>
      <c r="C49" s="18">
        <v>30</v>
      </c>
      <c r="D49" s="18">
        <v>12</v>
      </c>
      <c r="E49" s="18">
        <v>0</v>
      </c>
      <c r="F49" s="19">
        <v>55</v>
      </c>
      <c r="G49" s="19">
        <v>32</v>
      </c>
      <c r="H49" s="18">
        <v>0</v>
      </c>
      <c r="I49" s="18">
        <v>1</v>
      </c>
      <c r="J49" s="18">
        <v>45</v>
      </c>
      <c r="K49" s="18">
        <v>1</v>
      </c>
    </row>
    <row r="50" spans="1:11" s="13" customFormat="1" ht="35.25" customHeight="1" x14ac:dyDescent="0.3">
      <c r="A50" s="30">
        <v>44</v>
      </c>
      <c r="B50" s="31" t="s">
        <v>41</v>
      </c>
      <c r="C50" s="12">
        <v>29</v>
      </c>
      <c r="D50" s="12">
        <v>1</v>
      </c>
      <c r="E50" s="12">
        <v>0</v>
      </c>
      <c r="F50" s="12">
        <v>44</v>
      </c>
      <c r="G50" s="12">
        <v>12</v>
      </c>
      <c r="H50" s="12">
        <v>0</v>
      </c>
      <c r="I50" s="12">
        <v>7</v>
      </c>
      <c r="J50" s="12">
        <v>30</v>
      </c>
      <c r="K50" s="12">
        <v>0</v>
      </c>
    </row>
    <row r="51" spans="1:11" s="25" customFormat="1" ht="34.5" customHeight="1" x14ac:dyDescent="0.3">
      <c r="A51" s="30">
        <v>45</v>
      </c>
      <c r="B51" s="31" t="s">
        <v>40</v>
      </c>
      <c r="C51" s="12">
        <v>57</v>
      </c>
      <c r="D51" s="12">
        <v>8</v>
      </c>
      <c r="E51" s="12">
        <v>0</v>
      </c>
      <c r="F51" s="14">
        <v>109</v>
      </c>
      <c r="G51" s="16">
        <v>31</v>
      </c>
      <c r="H51" s="14">
        <v>0</v>
      </c>
      <c r="I51" s="14">
        <v>2</v>
      </c>
      <c r="J51" s="16">
        <v>60</v>
      </c>
      <c r="K51" s="14">
        <v>0</v>
      </c>
    </row>
    <row r="52" spans="1:11" s="13" customFormat="1" ht="32.25" customHeight="1" x14ac:dyDescent="0.3">
      <c r="A52" s="30">
        <v>46</v>
      </c>
      <c r="B52" s="31" t="s">
        <v>39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</row>
    <row r="53" spans="1:11" s="13" customFormat="1" ht="33.75" customHeight="1" x14ac:dyDescent="0.3">
      <c r="A53" s="30">
        <v>47</v>
      </c>
      <c r="B53" s="31" t="s">
        <v>38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</row>
    <row r="54" spans="1:11" s="13" customFormat="1" ht="34.5" customHeight="1" x14ac:dyDescent="0.3">
      <c r="A54" s="30">
        <v>48</v>
      </c>
      <c r="B54" s="31" t="s">
        <v>37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/>
      <c r="J54" s="12"/>
      <c r="K54" s="12"/>
    </row>
    <row r="55" spans="1:11" s="13" customFormat="1" ht="37.5" customHeight="1" x14ac:dyDescent="0.3">
      <c r="A55" s="30">
        <v>49</v>
      </c>
      <c r="B55" s="31" t="s">
        <v>36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</row>
    <row r="56" spans="1:11" s="13" customFormat="1" ht="32.25" customHeight="1" x14ac:dyDescent="0.3">
      <c r="A56" s="30">
        <v>50</v>
      </c>
      <c r="B56" s="31" t="s">
        <v>35</v>
      </c>
      <c r="C56" s="12"/>
      <c r="D56" s="12"/>
      <c r="E56" s="12"/>
      <c r="F56" s="12"/>
      <c r="G56" s="12"/>
      <c r="H56" s="12"/>
      <c r="I56" s="12"/>
      <c r="J56" s="12"/>
      <c r="K56" s="12"/>
    </row>
    <row r="57" spans="1:11" s="13" customFormat="1" ht="36.75" customHeight="1" x14ac:dyDescent="0.3">
      <c r="A57" s="30">
        <v>51</v>
      </c>
      <c r="B57" s="31" t="s">
        <v>47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</row>
    <row r="58" spans="1:11" s="13" customFormat="1" ht="33.75" customHeight="1" x14ac:dyDescent="0.3">
      <c r="A58" s="30">
        <v>52</v>
      </c>
      <c r="B58" s="31" t="s">
        <v>34</v>
      </c>
      <c r="C58" s="12">
        <v>42</v>
      </c>
      <c r="D58" s="12">
        <v>4</v>
      </c>
      <c r="E58" s="12">
        <v>0</v>
      </c>
      <c r="F58" s="12">
        <v>74</v>
      </c>
      <c r="G58" s="12">
        <v>22</v>
      </c>
      <c r="H58" s="12">
        <v>0</v>
      </c>
      <c r="I58" s="12">
        <v>13</v>
      </c>
      <c r="J58" s="12">
        <v>36</v>
      </c>
      <c r="K58" s="12">
        <v>0</v>
      </c>
    </row>
    <row r="59" spans="1:11" s="13" customFormat="1" ht="20.25" customHeight="1" x14ac:dyDescent="0.3">
      <c r="A59" s="30">
        <v>53</v>
      </c>
      <c r="B59" s="31" t="s">
        <v>33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</row>
    <row r="60" spans="1:11" s="13" customFormat="1" ht="34.5" customHeight="1" x14ac:dyDescent="0.3">
      <c r="A60" s="30">
        <v>54</v>
      </c>
      <c r="B60" s="31" t="s">
        <v>32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</row>
    <row r="61" spans="1:11" s="13" customFormat="1" ht="34.5" customHeight="1" x14ac:dyDescent="0.3">
      <c r="A61" s="30">
        <v>55</v>
      </c>
      <c r="B61" s="31" t="s">
        <v>31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</row>
    <row r="62" spans="1:11" s="13" customFormat="1" ht="33" customHeight="1" x14ac:dyDescent="0.3">
      <c r="A62" s="30">
        <v>56</v>
      </c>
      <c r="B62" s="31" t="s">
        <v>30</v>
      </c>
      <c r="C62" s="12"/>
      <c r="D62" s="12"/>
      <c r="E62" s="12"/>
      <c r="F62" s="12"/>
      <c r="G62" s="12"/>
      <c r="H62" s="12"/>
      <c r="I62" s="12"/>
      <c r="J62" s="12"/>
      <c r="K62" s="12"/>
    </row>
    <row r="63" spans="1:11" s="13" customFormat="1" ht="33" customHeight="1" x14ac:dyDescent="0.3">
      <c r="A63" s="30">
        <v>57</v>
      </c>
      <c r="B63" s="31" t="s">
        <v>29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</row>
    <row r="64" spans="1:11" s="13" customFormat="1" ht="32.25" customHeight="1" x14ac:dyDescent="0.3">
      <c r="A64" s="30">
        <v>58</v>
      </c>
      <c r="B64" s="31" t="s">
        <v>28</v>
      </c>
      <c r="C64" s="12">
        <v>52</v>
      </c>
      <c r="D64" s="12">
        <v>5</v>
      </c>
      <c r="E64" s="12"/>
      <c r="F64" s="12">
        <v>89</v>
      </c>
      <c r="G64" s="12">
        <v>29</v>
      </c>
      <c r="H64" s="12"/>
      <c r="I64" s="12">
        <v>10</v>
      </c>
      <c r="J64" s="12">
        <v>43</v>
      </c>
      <c r="K64" s="12"/>
    </row>
    <row r="65" spans="1:11" s="13" customFormat="1" ht="33.75" customHeight="1" x14ac:dyDescent="0.3">
      <c r="A65" s="30">
        <v>59</v>
      </c>
      <c r="B65" s="31" t="s">
        <v>85</v>
      </c>
      <c r="C65" s="12">
        <v>45</v>
      </c>
      <c r="D65" s="12">
        <v>0</v>
      </c>
      <c r="E65" s="12">
        <v>0</v>
      </c>
      <c r="F65" s="12">
        <v>88</v>
      </c>
      <c r="G65" s="12">
        <v>7</v>
      </c>
      <c r="H65" s="12">
        <v>0</v>
      </c>
      <c r="I65" s="12">
        <v>10</v>
      </c>
      <c r="J65" s="12">
        <v>19</v>
      </c>
      <c r="K65" s="12">
        <v>0</v>
      </c>
    </row>
    <row r="66" spans="1:11" s="13" customFormat="1" ht="33" customHeight="1" x14ac:dyDescent="0.3">
      <c r="A66" s="30">
        <v>60</v>
      </c>
      <c r="B66" s="31" t="s">
        <v>27</v>
      </c>
      <c r="C66" s="12">
        <v>9</v>
      </c>
      <c r="D66" s="12">
        <v>1</v>
      </c>
      <c r="E66" s="12"/>
      <c r="F66" s="12">
        <v>19</v>
      </c>
      <c r="G66" s="12">
        <v>6</v>
      </c>
      <c r="H66" s="12"/>
      <c r="I66" s="12"/>
      <c r="J66" s="12">
        <v>15</v>
      </c>
      <c r="K66" s="12"/>
    </row>
    <row r="67" spans="1:11" s="13" customFormat="1" ht="19.5" customHeight="1" x14ac:dyDescent="0.3">
      <c r="A67" s="30">
        <v>61</v>
      </c>
      <c r="B67" s="31" t="s">
        <v>26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</row>
    <row r="68" spans="1:11" s="13" customFormat="1" ht="32.25" customHeight="1" x14ac:dyDescent="0.3">
      <c r="A68" s="30">
        <v>62</v>
      </c>
      <c r="B68" s="31" t="s">
        <v>25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</row>
    <row r="69" spans="1:11" s="22" customFormat="1" ht="33" customHeight="1" x14ac:dyDescent="0.3">
      <c r="A69" s="30">
        <v>63</v>
      </c>
      <c r="B69" s="31" t="s">
        <v>24</v>
      </c>
      <c r="C69" s="12"/>
      <c r="D69" s="12"/>
      <c r="E69" s="12"/>
      <c r="F69" s="12"/>
      <c r="G69" s="12"/>
      <c r="H69" s="12"/>
      <c r="I69" s="12"/>
      <c r="J69" s="12"/>
      <c r="K69" s="12"/>
    </row>
    <row r="70" spans="1:11" s="13" customFormat="1" ht="39" customHeight="1" x14ac:dyDescent="0.25">
      <c r="A70" s="30">
        <v>64</v>
      </c>
      <c r="B70" s="31" t="s">
        <v>23</v>
      </c>
      <c r="C70" s="70">
        <v>22</v>
      </c>
      <c r="D70" s="20"/>
      <c r="E70" s="20"/>
      <c r="F70" s="71">
        <v>8</v>
      </c>
      <c r="G70" s="71">
        <v>5</v>
      </c>
      <c r="H70" s="20"/>
      <c r="I70" s="20">
        <v>1</v>
      </c>
      <c r="J70" s="20">
        <v>24</v>
      </c>
      <c r="K70" s="20"/>
    </row>
    <row r="71" spans="1:11" s="13" customFormat="1" ht="33" customHeight="1" x14ac:dyDescent="0.25">
      <c r="A71" s="30">
        <v>65</v>
      </c>
      <c r="B71" s="31" t="s">
        <v>22</v>
      </c>
      <c r="C71" s="20">
        <v>14</v>
      </c>
      <c r="D71" s="20">
        <v>1</v>
      </c>
      <c r="E71" s="20"/>
      <c r="F71" s="20">
        <v>20</v>
      </c>
      <c r="G71" s="20">
        <v>5</v>
      </c>
      <c r="H71" s="20"/>
      <c r="I71" s="20"/>
      <c r="J71" s="20">
        <v>11</v>
      </c>
      <c r="K71" s="20"/>
    </row>
    <row r="72" spans="1:11" s="13" customFormat="1" ht="33" customHeight="1" x14ac:dyDescent="0.3">
      <c r="A72" s="30">
        <v>66</v>
      </c>
      <c r="B72" s="31" t="s">
        <v>21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/>
    </row>
    <row r="73" spans="1:11" s="13" customFormat="1" ht="21.75" customHeight="1" x14ac:dyDescent="0.3">
      <c r="A73" s="30">
        <v>67</v>
      </c>
      <c r="B73" s="31" t="s">
        <v>20</v>
      </c>
      <c r="C73" s="12">
        <v>0</v>
      </c>
      <c r="D73" s="12">
        <v>0</v>
      </c>
      <c r="E73" s="12">
        <v>0</v>
      </c>
      <c r="F73" s="12">
        <v>9</v>
      </c>
      <c r="G73" s="12">
        <v>11</v>
      </c>
      <c r="H73" s="12">
        <v>0</v>
      </c>
      <c r="I73" s="12">
        <v>0</v>
      </c>
      <c r="J73" s="12">
        <v>0</v>
      </c>
      <c r="K73" s="12">
        <v>0</v>
      </c>
    </row>
    <row r="74" spans="1:11" s="13" customFormat="1" ht="35.25" customHeight="1" x14ac:dyDescent="0.3">
      <c r="A74" s="30">
        <v>68</v>
      </c>
      <c r="B74" s="31" t="s">
        <v>19</v>
      </c>
      <c r="C74" s="79">
        <v>61</v>
      </c>
      <c r="D74" s="79">
        <v>6</v>
      </c>
      <c r="E74" s="79">
        <v>1</v>
      </c>
      <c r="F74" s="79">
        <v>103</v>
      </c>
      <c r="G74" s="79">
        <v>28</v>
      </c>
      <c r="H74" s="79">
        <v>1</v>
      </c>
      <c r="I74" s="79">
        <v>10</v>
      </c>
      <c r="J74" s="79">
        <v>57</v>
      </c>
      <c r="K74" s="79">
        <v>3</v>
      </c>
    </row>
    <row r="75" spans="1:11" s="13" customFormat="1" ht="34.5" customHeight="1" x14ac:dyDescent="0.3">
      <c r="A75" s="30">
        <v>69</v>
      </c>
      <c r="B75" s="31" t="s">
        <v>87</v>
      </c>
      <c r="C75" s="12"/>
      <c r="D75" s="12"/>
      <c r="E75" s="12"/>
      <c r="F75" s="12"/>
      <c r="G75" s="12"/>
      <c r="H75" s="12"/>
      <c r="I75" s="12"/>
      <c r="J75" s="12"/>
      <c r="K75" s="12"/>
    </row>
    <row r="76" spans="1:11" s="13" customFormat="1" ht="32.25" customHeight="1" x14ac:dyDescent="0.3">
      <c r="A76" s="30">
        <v>70</v>
      </c>
      <c r="B76" s="31" t="s">
        <v>18</v>
      </c>
      <c r="C76" s="12">
        <v>11</v>
      </c>
      <c r="D76" s="12">
        <v>9</v>
      </c>
      <c r="E76" s="12">
        <v>1</v>
      </c>
      <c r="F76" s="12">
        <v>25</v>
      </c>
      <c r="G76" s="12">
        <v>13</v>
      </c>
      <c r="H76" s="12">
        <v>1</v>
      </c>
      <c r="I76" s="12">
        <v>2</v>
      </c>
      <c r="J76" s="12">
        <v>9</v>
      </c>
      <c r="K76" s="12">
        <v>0</v>
      </c>
    </row>
    <row r="77" spans="1:11" s="13" customFormat="1" ht="33" customHeight="1" x14ac:dyDescent="0.25">
      <c r="A77" s="30">
        <v>71</v>
      </c>
      <c r="B77" s="31" t="s">
        <v>17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</row>
    <row r="78" spans="1:11" s="13" customFormat="1" ht="33" customHeight="1" x14ac:dyDescent="0.3">
      <c r="A78" s="30">
        <v>72</v>
      </c>
      <c r="B78" s="31" t="s">
        <v>16</v>
      </c>
      <c r="C78" s="12">
        <v>26</v>
      </c>
      <c r="D78" s="12">
        <v>4</v>
      </c>
      <c r="E78" s="12"/>
      <c r="F78" s="17">
        <v>55</v>
      </c>
      <c r="G78" s="12">
        <v>12</v>
      </c>
      <c r="H78" s="12"/>
      <c r="I78" s="12">
        <v>3</v>
      </c>
      <c r="J78" s="12">
        <v>28</v>
      </c>
      <c r="K78" s="12"/>
    </row>
    <row r="79" spans="1:11" s="13" customFormat="1" ht="34.5" customHeight="1" x14ac:dyDescent="0.3">
      <c r="A79" s="30">
        <v>73</v>
      </c>
      <c r="B79" s="31" t="s">
        <v>15</v>
      </c>
      <c r="C79" s="12">
        <v>33</v>
      </c>
      <c r="D79" s="12">
        <v>12</v>
      </c>
      <c r="E79" s="12"/>
      <c r="F79" s="12">
        <v>55</v>
      </c>
      <c r="G79" s="12">
        <v>34</v>
      </c>
      <c r="H79" s="12"/>
      <c r="I79" s="12">
        <v>2</v>
      </c>
      <c r="J79" s="12">
        <v>35</v>
      </c>
      <c r="K79" s="12"/>
    </row>
    <row r="80" spans="1:11" s="13" customFormat="1" ht="32.25" customHeight="1" x14ac:dyDescent="0.25">
      <c r="A80" s="30">
        <v>74</v>
      </c>
      <c r="B80" s="31" t="s">
        <v>14</v>
      </c>
      <c r="C80" s="86">
        <v>21</v>
      </c>
      <c r="D80" s="86">
        <v>5</v>
      </c>
      <c r="E80" s="86">
        <v>0</v>
      </c>
      <c r="F80" s="86">
        <v>39</v>
      </c>
      <c r="G80" s="86">
        <v>12</v>
      </c>
      <c r="H80" s="86">
        <v>0</v>
      </c>
      <c r="I80" s="86">
        <v>0</v>
      </c>
      <c r="J80" s="86">
        <v>12</v>
      </c>
      <c r="K80" s="86">
        <v>1</v>
      </c>
    </row>
    <row r="81" spans="1:11" s="13" customFormat="1" ht="36.75" customHeight="1" x14ac:dyDescent="0.3">
      <c r="A81" s="30">
        <v>75</v>
      </c>
      <c r="B81" s="31" t="s">
        <v>13</v>
      </c>
      <c r="C81" s="12">
        <v>79</v>
      </c>
      <c r="D81" s="12">
        <v>12</v>
      </c>
      <c r="E81" s="12"/>
      <c r="F81" s="12">
        <v>130</v>
      </c>
      <c r="G81" s="12">
        <v>57</v>
      </c>
      <c r="H81" s="12"/>
      <c r="I81" s="12">
        <v>22</v>
      </c>
      <c r="J81" s="12">
        <v>58</v>
      </c>
      <c r="K81" s="12"/>
    </row>
    <row r="82" spans="1:11" s="13" customFormat="1" ht="32.25" customHeight="1" x14ac:dyDescent="0.3">
      <c r="A82" s="30">
        <v>76</v>
      </c>
      <c r="B82" s="31" t="s">
        <v>12</v>
      </c>
      <c r="C82" s="12">
        <v>8</v>
      </c>
      <c r="D82" s="12">
        <v>0</v>
      </c>
      <c r="E82" s="12">
        <v>0</v>
      </c>
      <c r="F82" s="12">
        <v>9</v>
      </c>
      <c r="G82" s="12">
        <v>4</v>
      </c>
      <c r="H82" s="12">
        <v>9</v>
      </c>
      <c r="I82" s="12">
        <v>1</v>
      </c>
      <c r="J82" s="12">
        <v>10</v>
      </c>
      <c r="K82" s="12">
        <v>2</v>
      </c>
    </row>
    <row r="83" spans="1:11" s="13" customFormat="1" ht="21.75" customHeight="1" thickBot="1" x14ac:dyDescent="0.35">
      <c r="A83" s="30">
        <v>77</v>
      </c>
      <c r="B83" s="31" t="s">
        <v>11</v>
      </c>
      <c r="C83" s="12">
        <v>49</v>
      </c>
      <c r="D83" s="12">
        <v>5</v>
      </c>
      <c r="E83" s="12">
        <v>0</v>
      </c>
      <c r="F83" s="12">
        <v>78</v>
      </c>
      <c r="G83" s="12">
        <v>15</v>
      </c>
      <c r="H83" s="12">
        <v>0</v>
      </c>
      <c r="I83" s="12">
        <v>21</v>
      </c>
      <c r="J83" s="12">
        <v>17</v>
      </c>
      <c r="K83" s="12">
        <v>0</v>
      </c>
    </row>
    <row r="84" spans="1:11" s="13" customFormat="1" ht="19.5" thickBot="1" x14ac:dyDescent="0.35">
      <c r="A84" s="29"/>
      <c r="B84" s="59" t="s">
        <v>2</v>
      </c>
      <c r="C84" s="64">
        <f t="shared" ref="C84:K84" si="0">SUM(C7:C83)</f>
        <v>1134</v>
      </c>
      <c r="D84" s="64">
        <f t="shared" si="0"/>
        <v>158</v>
      </c>
      <c r="E84" s="64">
        <f t="shared" si="0"/>
        <v>22</v>
      </c>
      <c r="F84" s="64">
        <f t="shared" si="0"/>
        <v>1937</v>
      </c>
      <c r="G84" s="64">
        <f t="shared" si="0"/>
        <v>631</v>
      </c>
      <c r="H84" s="64">
        <f t="shared" si="0"/>
        <v>48</v>
      </c>
      <c r="I84" s="64">
        <f t="shared" si="0"/>
        <v>261</v>
      </c>
      <c r="J84" s="64">
        <f t="shared" si="0"/>
        <v>885</v>
      </c>
      <c r="K84" s="64">
        <f t="shared" si="0"/>
        <v>19</v>
      </c>
    </row>
  </sheetData>
  <autoFilter ref="A6:K84" xr:uid="{00000000-0009-0000-0000-000002000000}"/>
  <mergeCells count="6">
    <mergeCell ref="B1:K1"/>
    <mergeCell ref="A4:A6"/>
    <mergeCell ref="B4:B6"/>
    <mergeCell ref="C4:E5"/>
    <mergeCell ref="F4:H5"/>
    <mergeCell ref="I4:K5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отчет ОВЗ и инвалиды</vt:lpstr>
      <vt:lpstr>ПО по возрастам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Юрченко Надежда Александровна</cp:lastModifiedBy>
  <cp:lastPrinted>2022-01-21T06:37:43Z</cp:lastPrinted>
  <dcterms:created xsi:type="dcterms:W3CDTF">2013-07-17T06:40:13Z</dcterms:created>
  <dcterms:modified xsi:type="dcterms:W3CDTF">2024-10-11T08:25:31Z</dcterms:modified>
</cp:coreProperties>
</file>